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M7" i="1" s="1"/>
  <c r="O7" i="1"/>
  <c r="O11" i="1" s="1"/>
  <c r="O14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I11" i="1" s="1"/>
  <c r="H7" i="1"/>
  <c r="H11" i="1" s="1"/>
  <c r="G7" i="1"/>
  <c r="G11" i="1" s="1"/>
  <c r="G14" i="1" s="1"/>
  <c r="F7" i="1"/>
  <c r="F11" i="1"/>
  <c r="F14" i="1" s="1"/>
  <c r="E7" i="1"/>
  <c r="E11" i="1"/>
  <c r="E14" i="1" s="1"/>
  <c r="D8" i="1" l="1"/>
  <c r="H14" i="1"/>
  <c r="L14" i="1" s="1"/>
  <c r="L11" i="1"/>
  <c r="K14" i="1"/>
  <c r="I14" i="1"/>
  <c r="M14" i="1" s="1"/>
  <c r="M11" i="1"/>
  <c r="K11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<sst xmlns="http://schemas.openxmlformats.org/spreadsheetml/2006/main" count="68" uniqueCount="48">
  <si>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</si>
  <si>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</si>
  <si>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</si>
  <si>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</si>
  <si>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</si>
  <si>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</si>
  <si>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</si>
  <si>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</si>
  <si>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</si>
  <si>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</si>
  <si>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</si>
  <si>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</si>
  <si>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</si>
  <si>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</si>
  <si>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</si>
  <si>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</si>
  <si>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</si>
  <si>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</si>
  <si>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</si>
  <si>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</si>
  <si>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</si>
  <si>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</si>
  <si>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</si>
  <si>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</si>
  <si>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</si>
  <si>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</si>
  <si>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</si>
  <si>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</si>
  <si>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</si>
  <si>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</si>
  <si>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</si>
  <si>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</si>
  <si>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SiiPo = Siilinjärven Ponnistus  (1907)</t>
  </si>
  <si>
    <t>Outi Hartikainen</t>
  </si>
  <si>
    <t>10.</t>
  </si>
  <si>
    <t>SiiPo</t>
  </si>
  <si>
    <t>----</t>
  </si>
  <si>
    <t>URA SM-SARJASSA</t>
  </si>
  <si>
    <t>MESTARUUSSARJA</t>
  </si>
  <si>
    <t>ENSIMMÄISET</t>
  </si>
  <si>
    <t>Ottelu</t>
  </si>
  <si>
    <t>Kunnari</t>
  </si>
  <si>
    <t>1969</t>
  </si>
  <si>
    <t>SiiPe</t>
  </si>
  <si>
    <t>ykkössarja</t>
  </si>
  <si>
    <t>SiiPe = Siilinjärven Pesis  (1987)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</si>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</sst>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5" customWidth="1"/>
    <col min="32" max="32" width="6.7109375" style="25" customWidth="1"/>
    <col min="33" max="33" width="17.42578125" style="25" customWidth="1"/>
    <col min="34" max="16384" width="9.140625" style="25"/>
  </cols>
  <sheetData>
    <row r="1" spans="1:37" s="9" customFormat="1" ht="15" customHeight="1" x14ac:dyDescent="0.25">
      <c r="A1" s="1"/>
      <c r="B1" s="28" t="s">
        <v>33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38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26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22</v>
      </c>
      <c r="AC3" s="15" t="s">
        <v>27</v>
      </c>
      <c r="AD3" s="17" t="s">
        <v>28</v>
      </c>
      <c r="AE3" s="18" t="s">
        <v>29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6">
        <v>1986</v>
      </c>
      <c r="C4" s="76"/>
      <c r="D4" s="77" t="s">
        <v>35</v>
      </c>
      <c r="E4" s="76"/>
      <c r="F4" s="78" t="s">
        <v>44</v>
      </c>
      <c r="G4" s="79"/>
      <c r="H4" s="80"/>
      <c r="I4" s="76"/>
      <c r="J4" s="76"/>
      <c r="K4" s="76"/>
      <c r="L4" s="76"/>
      <c r="M4" s="76"/>
      <c r="N4" s="81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1987</v>
      </c>
      <c r="C5" s="26" t="s">
        <v>34</v>
      </c>
      <c r="D5" s="28" t="s">
        <v>35</v>
      </c>
      <c r="E5" s="57">
        <v>14</v>
      </c>
      <c r="F5" s="26">
        <v>0</v>
      </c>
      <c r="G5" s="26">
        <v>3</v>
      </c>
      <c r="H5" s="26">
        <v>2</v>
      </c>
      <c r="I5" s="26">
        <v>26</v>
      </c>
      <c r="J5" s="26">
        <v>7</v>
      </c>
      <c r="K5" s="26">
        <v>10</v>
      </c>
      <c r="L5" s="26">
        <v>6</v>
      </c>
      <c r="M5" s="26">
        <f>PRODUCT(F5+G5)</f>
        <v>3</v>
      </c>
      <c r="N5" s="58" t="s">
        <v>36</v>
      </c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6">
        <v>1988</v>
      </c>
      <c r="C6" s="76"/>
      <c r="D6" s="77" t="s">
        <v>43</v>
      </c>
      <c r="E6" s="76"/>
      <c r="F6" s="78" t="s">
        <v>44</v>
      </c>
      <c r="G6" s="79"/>
      <c r="H6" s="80"/>
      <c r="I6" s="76"/>
      <c r="J6" s="76"/>
      <c r="K6" s="76"/>
      <c r="L6" s="76"/>
      <c r="M6" s="76"/>
      <c r="N6" s="81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16" t="s">
        <v>9</v>
      </c>
      <c r="C7" s="17"/>
      <c r="D7" s="15"/>
      <c r="E7" s="18">
        <f t="shared" ref="E7:M7" si="0">SUM(E5:E5)</f>
        <v>14</v>
      </c>
      <c r="F7" s="18">
        <f t="shared" si="0"/>
        <v>0</v>
      </c>
      <c r="G7" s="18">
        <f t="shared" si="0"/>
        <v>3</v>
      </c>
      <c r="H7" s="18">
        <f t="shared" si="0"/>
        <v>2</v>
      </c>
      <c r="I7" s="18">
        <f t="shared" si="0"/>
        <v>26</v>
      </c>
      <c r="J7" s="18">
        <f t="shared" si="0"/>
        <v>7</v>
      </c>
      <c r="K7" s="18">
        <f t="shared" si="0"/>
        <v>10</v>
      </c>
      <c r="L7" s="18">
        <f t="shared" si="0"/>
        <v>6</v>
      </c>
      <c r="M7" s="18">
        <f t="shared" si="0"/>
        <v>3</v>
      </c>
      <c r="N7" s="30"/>
      <c r="O7" s="31">
        <f t="shared" ref="O7:AE7" si="1">SUM(O5:O5)</f>
        <v>0</v>
      </c>
      <c r="P7" s="18">
        <f t="shared" si="1"/>
        <v>0</v>
      </c>
      <c r="Q7" s="18">
        <f t="shared" si="1"/>
        <v>0</v>
      </c>
      <c r="R7" s="18">
        <f t="shared" si="1"/>
        <v>0</v>
      </c>
      <c r="S7" s="18">
        <f t="shared" si="1"/>
        <v>0</v>
      </c>
      <c r="T7" s="18">
        <f t="shared" si="1"/>
        <v>0</v>
      </c>
      <c r="U7" s="18">
        <f t="shared" si="1"/>
        <v>0</v>
      </c>
      <c r="V7" s="18">
        <f t="shared" si="1"/>
        <v>0</v>
      </c>
      <c r="W7" s="18">
        <f t="shared" si="1"/>
        <v>0</v>
      </c>
      <c r="X7" s="18">
        <f t="shared" si="1"/>
        <v>0</v>
      </c>
      <c r="Y7" s="18">
        <f t="shared" si="1"/>
        <v>0</v>
      </c>
      <c r="Z7" s="18">
        <f t="shared" si="1"/>
        <v>0</v>
      </c>
      <c r="AA7" s="18">
        <f t="shared" si="1"/>
        <v>0</v>
      </c>
      <c r="AB7" s="18">
        <f t="shared" si="1"/>
        <v>0</v>
      </c>
      <c r="AC7" s="18">
        <f t="shared" si="1"/>
        <v>0</v>
      </c>
      <c r="AD7" s="18">
        <f t="shared" si="1"/>
        <v>0</v>
      </c>
      <c r="AE7" s="18">
        <f t="shared" si="1"/>
        <v>0</v>
      </c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8" t="s">
        <v>2</v>
      </c>
      <c r="C8" s="32"/>
      <c r="D8" s="33">
        <f>SUM(F7:H7)+((I7-F7-G7)/3)+(E7/3)+(Z7*25)+(AA7*25)+(AB7*10)+(AC7*25)+(AD7*20)+(AE7*15)</f>
        <v>17.333333333333336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5"/>
      <c r="AE8" s="1"/>
      <c r="AF8" s="23"/>
      <c r="AG8" s="8"/>
      <c r="AH8" s="8"/>
      <c r="AI8" s="8"/>
      <c r="AJ8" s="8"/>
      <c r="AK8" s="8"/>
    </row>
    <row r="9" spans="1:37" s="9" customFormat="1" ht="15" customHeight="1" x14ac:dyDescent="0.25">
      <c r="A9" s="1"/>
      <c r="B9" s="1"/>
      <c r="C9" s="1"/>
      <c r="D9" s="24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2" t="s">
        <v>37</v>
      </c>
      <c r="C10" s="38"/>
      <c r="D10" s="38"/>
      <c r="E10" s="18" t="s">
        <v>4</v>
      </c>
      <c r="F10" s="18" t="s">
        <v>12</v>
      </c>
      <c r="G10" s="15" t="s">
        <v>13</v>
      </c>
      <c r="H10" s="18" t="s">
        <v>14</v>
      </c>
      <c r="I10" s="18" t="s">
        <v>3</v>
      </c>
      <c r="J10" s="1"/>
      <c r="K10" s="18" t="s">
        <v>23</v>
      </c>
      <c r="L10" s="18" t="s">
        <v>24</v>
      </c>
      <c r="M10" s="18" t="s">
        <v>25</v>
      </c>
      <c r="N10" s="30" t="s">
        <v>30</v>
      </c>
      <c r="O10" s="24"/>
      <c r="P10" s="39" t="s">
        <v>39</v>
      </c>
      <c r="Q10" s="12"/>
      <c r="R10" s="12"/>
      <c r="S10" s="59"/>
      <c r="T10" s="59"/>
      <c r="U10" s="59"/>
      <c r="V10" s="59"/>
      <c r="W10" s="59"/>
      <c r="X10" s="12"/>
      <c r="Y10" s="12"/>
      <c r="Z10" s="12"/>
      <c r="AA10" s="12"/>
      <c r="AB10" s="12"/>
      <c r="AC10" s="12"/>
      <c r="AD10" s="12"/>
      <c r="AE10" s="60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9" t="s">
        <v>15</v>
      </c>
      <c r="C11" s="12"/>
      <c r="D11" s="40"/>
      <c r="E11" s="26">
        <f>PRODUCT(E7)</f>
        <v>14</v>
      </c>
      <c r="F11" s="26">
        <f>PRODUCT(F7)</f>
        <v>0</v>
      </c>
      <c r="G11" s="26">
        <f>PRODUCT(G7)</f>
        <v>3</v>
      </c>
      <c r="H11" s="26">
        <f>PRODUCT(H7)</f>
        <v>2</v>
      </c>
      <c r="I11" s="26">
        <f>PRODUCT(I7)</f>
        <v>26</v>
      </c>
      <c r="J11" s="1"/>
      <c r="K11" s="41">
        <f>PRODUCT((F11+G11)/E11)</f>
        <v>0.21428571428571427</v>
      </c>
      <c r="L11" s="41">
        <f>PRODUCT(H11/E11)</f>
        <v>0.14285714285714285</v>
      </c>
      <c r="M11" s="41">
        <f>PRODUCT(I11/E11)</f>
        <v>1.8571428571428572</v>
      </c>
      <c r="N11" s="29"/>
      <c r="O11" s="24">
        <f>PRODUCT(O7)</f>
        <v>0</v>
      </c>
      <c r="P11" s="61" t="s">
        <v>40</v>
      </c>
      <c r="Q11" s="62"/>
      <c r="R11" s="62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4"/>
      <c r="AD11" s="63"/>
      <c r="AE11" s="65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2" t="s">
        <v>16</v>
      </c>
      <c r="C12" s="43"/>
      <c r="D12" s="44"/>
      <c r="E12" s="26"/>
      <c r="F12" s="26"/>
      <c r="G12" s="26"/>
      <c r="H12" s="26"/>
      <c r="I12" s="26"/>
      <c r="J12" s="1"/>
      <c r="K12" s="41"/>
      <c r="L12" s="41"/>
      <c r="M12" s="41"/>
      <c r="N12" s="29"/>
      <c r="O12" s="24"/>
      <c r="P12" s="66" t="s">
        <v>46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9"/>
      <c r="AD12" s="68"/>
      <c r="AE12" s="70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5" t="s">
        <v>17</v>
      </c>
      <c r="C13" s="46"/>
      <c r="D13" s="47"/>
      <c r="E13" s="27"/>
      <c r="F13" s="27"/>
      <c r="G13" s="27"/>
      <c r="H13" s="27"/>
      <c r="I13" s="27"/>
      <c r="J13" s="1"/>
      <c r="K13" s="48"/>
      <c r="L13" s="48"/>
      <c r="M13" s="48"/>
      <c r="N13" s="49"/>
      <c r="O13" s="24"/>
      <c r="P13" s="66" t="s">
        <v>47</v>
      </c>
      <c r="Q13" s="67"/>
      <c r="R13" s="67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9"/>
      <c r="AD13" s="68"/>
      <c r="AE13" s="70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50" t="s">
        <v>18</v>
      </c>
      <c r="C14" s="51"/>
      <c r="D14" s="52"/>
      <c r="E14" s="18">
        <f>SUM(E11:E13)</f>
        <v>14</v>
      </c>
      <c r="F14" s="18">
        <f>SUM(F11:F13)</f>
        <v>0</v>
      </c>
      <c r="G14" s="18">
        <f>SUM(G11:G13)</f>
        <v>3</v>
      </c>
      <c r="H14" s="18">
        <f>SUM(H11:H13)</f>
        <v>2</v>
      </c>
      <c r="I14" s="18">
        <f>SUM(I11:I13)</f>
        <v>26</v>
      </c>
      <c r="J14" s="1"/>
      <c r="K14" s="53">
        <f>PRODUCT((F14+G14)/E14)</f>
        <v>0.21428571428571427</v>
      </c>
      <c r="L14" s="53">
        <f>PRODUCT(H14/E14)</f>
        <v>0.14285714285714285</v>
      </c>
      <c r="M14" s="53">
        <f>PRODUCT(I14/E14)</f>
        <v>1.8571428571428572</v>
      </c>
      <c r="N14" s="30"/>
      <c r="O14" s="24">
        <f>SUM(O11:O13)</f>
        <v>0</v>
      </c>
      <c r="P14" s="71" t="s">
        <v>41</v>
      </c>
      <c r="Q14" s="72"/>
      <c r="R14" s="72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4"/>
      <c r="AD14" s="73"/>
      <c r="AE14" s="75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 t="s">
        <v>31</v>
      </c>
      <c r="C16" s="1"/>
      <c r="D16" s="56" t="s">
        <v>32</v>
      </c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 t="s">
        <v>45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3"/>
      <c r="AG180" s="8"/>
      <c r="AH180" s="8"/>
      <c r="AI180" s="8"/>
      <c r="AJ180" s="8"/>
      <c r="AK180" s="8"/>
    </row>
    <row r="181" spans="1:37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3"/>
      <c r="AG181" s="8"/>
      <c r="AH181" s="8"/>
      <c r="AI181" s="8"/>
      <c r="AJ181" s="8"/>
      <c r="AK181" s="8"/>
    </row>
    <row r="182" spans="1:37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3"/>
      <c r="AG182" s="8"/>
      <c r="AH182" s="8"/>
      <c r="AI182" s="8"/>
      <c r="AJ182" s="8"/>
      <c r="AK182" s="8"/>
    </row>
    <row r="183" spans="1:37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3"/>
      <c r="AG183" s="8"/>
      <c r="AH183" s="8"/>
      <c r="AI183" s="8"/>
      <c r="AJ183" s="8"/>
      <c r="AK183" s="8"/>
    </row>
    <row r="184" spans="1:37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3"/>
      <c r="AG184" s="8"/>
      <c r="AH184" s="8"/>
      <c r="AI184" s="8"/>
      <c r="AJ184" s="8"/>
      <c r="AK184" s="8"/>
    </row>
    <row r="185" spans="1:37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3"/>
      <c r="AG185" s="8"/>
      <c r="AH185" s="8"/>
      <c r="AI185" s="8"/>
      <c r="AJ185" s="8"/>
      <c r="AK185" s="8"/>
    </row>
    <row r="186" spans="1:37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3"/>
      <c r="AG186" s="8"/>
      <c r="AH186" s="8"/>
      <c r="AI186" s="8"/>
      <c r="AJ186" s="8"/>
      <c r="AK186" s="8"/>
    </row>
    <row r="187" spans="1:37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23"/>
      <c r="AG187" s="8"/>
      <c r="AH187" s="8"/>
      <c r="AI187" s="8"/>
      <c r="AJ187" s="8"/>
      <c r="AK187" s="8"/>
    </row>
    <row r="188" spans="1:37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23"/>
      <c r="AG188" s="8"/>
      <c r="AH188" s="8"/>
      <c r="AI188" s="8"/>
      <c r="AJ188" s="8"/>
      <c r="AK188" s="8"/>
    </row>
    <row r="189" spans="1:37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23"/>
      <c r="AG189" s="8"/>
      <c r="AH189" s="8"/>
      <c r="AI189" s="8"/>
      <c r="AJ189" s="8"/>
      <c r="AK189" s="8"/>
    </row>
    <row r="190" spans="1:37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23"/>
      <c r="AG190" s="8"/>
      <c r="AH190" s="8"/>
      <c r="AI190" s="8"/>
      <c r="AJ190" s="8"/>
      <c r="AK190" s="8"/>
    </row>
    <row r="191" spans="1:37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23"/>
      <c r="AG191" s="8"/>
      <c r="AH191" s="8"/>
      <c r="AI191" s="8"/>
      <c r="AJ191" s="8"/>
      <c r="AK191" s="8"/>
    </row>
    <row r="192" spans="1:37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23"/>
      <c r="AG192" s="8"/>
      <c r="AH192" s="8"/>
      <c r="AI192" s="8"/>
      <c r="AJ192" s="8"/>
      <c r="AK192" s="8"/>
    </row>
    <row r="193" spans="1:37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23"/>
      <c r="AG193" s="8"/>
      <c r="AH193" s="8"/>
      <c r="AI193" s="8"/>
      <c r="AJ193" s="8"/>
      <c r="AK193" s="8"/>
    </row>
    <row r="194" spans="1:37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23"/>
      <c r="AG194" s="8"/>
      <c r="AH194" s="8"/>
      <c r="AI194" s="8"/>
      <c r="AJ194" s="8"/>
      <c r="AK194" s="8"/>
    </row>
    <row r="195" spans="1:37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23"/>
      <c r="AG195" s="8"/>
      <c r="AH195" s="8"/>
      <c r="AI195" s="8"/>
      <c r="AJ195" s="8"/>
      <c r="AK195" s="8"/>
    </row>
    <row r="196" spans="1:37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23"/>
      <c r="AG196" s="8"/>
      <c r="AH196" s="8"/>
      <c r="AI196" s="8"/>
      <c r="AJ196" s="8"/>
      <c r="AK196" s="8"/>
    </row>
    <row r="197" spans="1:37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23"/>
      <c r="AG197" s="8"/>
      <c r="AH197" s="8"/>
      <c r="AI197" s="8"/>
      <c r="AJ197" s="8"/>
      <c r="AK197" s="8"/>
    </row>
    <row r="198" spans="1:37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23"/>
      <c r="AG198" s="8"/>
      <c r="AH198" s="8"/>
      <c r="AI198" s="8"/>
      <c r="AJ198" s="8"/>
      <c r="AK198" s="8"/>
    </row>
    <row r="199" spans="1:37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23"/>
      <c r="AG199" s="8"/>
      <c r="AH199" s="8"/>
      <c r="AI199" s="8"/>
      <c r="AJ199" s="8"/>
      <c r="AK199" s="8"/>
    </row>
    <row r="200" spans="1:37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23"/>
      <c r="AG200" s="8"/>
      <c r="AH200" s="8"/>
      <c r="AI200" s="8"/>
      <c r="AJ200" s="8"/>
      <c r="AK200" s="8"/>
    </row>
    <row r="201" spans="1:37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23"/>
      <c r="AG201" s="8"/>
      <c r="AH201" s="8"/>
      <c r="AI201" s="8"/>
      <c r="AJ201" s="8"/>
      <c r="AK20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2019-07-20T23:07:26Z</dcterms:modified>
</cp:coreProperties>
</file>