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1" i="1" l="1"/>
  <c r="O10" i="1"/>
  <c r="O9" i="1"/>
  <c r="O8" i="1"/>
  <c r="O7" i="1"/>
  <c r="AE12" i="1"/>
  <c r="AD12" i="1"/>
  <c r="AC12" i="1"/>
  <c r="AB12" i="1"/>
  <c r="AA12" i="1"/>
  <c r="Z12" i="1"/>
  <c r="Y12" i="1"/>
  <c r="X12" i="1"/>
  <c r="W12" i="1"/>
  <c r="V12" i="1"/>
  <c r="U12" i="1"/>
  <c r="T12" i="1"/>
  <c r="I17" i="1"/>
  <c r="N17" i="1" s="1"/>
  <c r="S12" i="1"/>
  <c r="H17" i="1" s="1"/>
  <c r="R12" i="1"/>
  <c r="G17" i="1" s="1"/>
  <c r="Q12" i="1"/>
  <c r="F17" i="1"/>
  <c r="P12" i="1"/>
  <c r="E17" i="1"/>
  <c r="M12" i="1"/>
  <c r="L12" i="1"/>
  <c r="K12" i="1"/>
  <c r="J12" i="1"/>
  <c r="I12" i="1"/>
  <c r="I16" i="1"/>
  <c r="H12" i="1"/>
  <c r="H16" i="1"/>
  <c r="G12" i="1"/>
  <c r="G16" i="1"/>
  <c r="F12" i="1"/>
  <c r="F16" i="1"/>
  <c r="E12" i="1"/>
  <c r="E16" i="1"/>
  <c r="O12" i="1"/>
  <c r="O16" i="1"/>
  <c r="O19" i="1" s="1"/>
  <c r="N12" i="1"/>
  <c r="N16" i="1" s="1"/>
  <c r="L16" i="1"/>
  <c r="M16" i="1"/>
  <c r="K16" i="1"/>
  <c r="D13" i="1"/>
  <c r="M17" i="1"/>
  <c r="I19" i="1"/>
  <c r="F19" i="1"/>
  <c r="E19" i="1"/>
  <c r="M19" i="1" s="1"/>
  <c r="G19" i="1" l="1"/>
  <c r="K19" i="1" s="1"/>
  <c r="K17" i="1"/>
  <c r="N19" i="1"/>
  <c r="H19" i="1"/>
  <c r="L19" i="1" s="1"/>
  <c r="L17" i="1"/>
</calcChain>
</file>

<file path=xl/sharedStrings.xml><?xml version="1.0" encoding="utf-8"?>
<sst xmlns="http://schemas.openxmlformats.org/spreadsheetml/2006/main" count="88" uniqueCount="58">
  <si>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</si>
  <si>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</si>
  <si>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</si>
  <si>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</si>
  <si>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</si>
  <si>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</si>
  <si>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</si>
  <si>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</si>
  <si>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</si>
  <si>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</si>
  <si>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</si>
  <si>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</si>
  <si>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</si>
  <si>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</si>
  <si>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</si>
  <si>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</si>
  <si>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</si>
  <si>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</si>
  <si>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</si>
  <si>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</si>
  <si>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</si>
  <si>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</si>
  <si>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</si>
  <si>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</si>
  <si>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</si>
  <si>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</si>
  <si>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</si>
  <si>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</si>
  <si>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</si>
  <si>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</si>
  <si>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</si>
  <si>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</si>
  <si>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</si>
  <si>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</si>
  <si>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</si>
  <si>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</si>
  <si>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</si>
  <si>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</si>
  <si>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SiiPe</t>
  </si>
  <si>
    <t>Hanna Happonen</t>
  </si>
  <si>
    <t>4.</t>
  </si>
  <si>
    <t>7.</t>
  </si>
  <si>
    <t>5.</t>
  </si>
  <si>
    <t>21.1.1980</t>
  </si>
  <si>
    <t>SiiPe = Siilinjärven Pesis  (1987)</t>
  </si>
  <si>
    <t>SiiPe  2</t>
  </si>
  <si>
    <t>ykköspesis</t>
  </si>
  <si>
    <t>suomensarja</t>
  </si>
  <si>
    <t>13.05. 2000  Virkiä - SiiPe  2-1  (3-2, 3-5, 0-0, 2-1)</t>
  </si>
  <si>
    <t>17.05. 2000  SiiPe - ViU  2-0  (12-1, 5-0)</t>
  </si>
  <si>
    <t>2.  ottelu</t>
  </si>
  <si>
    <t>20.05. 2000  SiiPe - Manse PP  2-0  (8-1, 6-5)</t>
  </si>
  <si>
    <t>3.  ottelu</t>
  </si>
  <si>
    <t xml:space="preserve">Lyöty </t>
  </si>
  <si>
    <t xml:space="preserve">Tuotu </t>
  </si>
  <si>
    <t xml:space="preserve">  20 v   3 kk 22 pv   </t>
  </si>
  <si>
    <t xml:space="preserve">  20 v   3 kk 26 pv   </t>
  </si>
  <si>
    <t xml:space="preserve">  20 v   3 kk 29 pv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</si>
</sst>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165" fontId="1" fillId="9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6" borderId="9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0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1" customWidth="1"/>
    <col min="4" max="4" width="8.85546875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0.5703125" style="72" customWidth="1"/>
    <col min="16" max="23" width="5.7109375" style="72" customWidth="1"/>
    <col min="24" max="27" width="5.7109375" style="25" customWidth="1"/>
    <col min="28" max="28" width="5.7109375" style="73" customWidth="1"/>
    <col min="29" max="31" width="5.7109375" style="25" customWidth="1"/>
    <col min="32" max="32" width="6.7109375" style="25" customWidth="1"/>
    <col min="33" max="34" width="17.28515625" style="25" customWidth="1"/>
    <col min="35" max="16384" width="9.140625" style="25"/>
  </cols>
  <sheetData>
    <row r="1" spans="1:37" s="9" customFormat="1" ht="15" customHeight="1" x14ac:dyDescent="0.25">
      <c r="A1" s="1"/>
      <c r="B1" s="2" t="s">
        <v>39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74">
        <v>1997</v>
      </c>
      <c r="C4" s="74"/>
      <c r="D4" s="75" t="s">
        <v>45</v>
      </c>
      <c r="E4" s="74"/>
      <c r="F4" s="79" t="s">
        <v>46</v>
      </c>
      <c r="G4" s="78"/>
      <c r="H4" s="77"/>
      <c r="I4" s="74"/>
      <c r="J4" s="74"/>
      <c r="K4" s="74"/>
      <c r="L4" s="74"/>
      <c r="M4" s="74"/>
      <c r="N4" s="76"/>
      <c r="O4" s="24"/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80">
        <v>1998</v>
      </c>
      <c r="C5" s="80"/>
      <c r="D5" s="81" t="s">
        <v>45</v>
      </c>
      <c r="E5" s="80"/>
      <c r="F5" s="82" t="s">
        <v>47</v>
      </c>
      <c r="G5" s="80"/>
      <c r="H5" s="80"/>
      <c r="I5" s="80"/>
      <c r="J5" s="80"/>
      <c r="K5" s="80"/>
      <c r="L5" s="80"/>
      <c r="M5" s="80"/>
      <c r="N5" s="83"/>
      <c r="O5" s="24"/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74">
        <v>1999</v>
      </c>
      <c r="C6" s="74"/>
      <c r="D6" s="75" t="s">
        <v>45</v>
      </c>
      <c r="E6" s="74"/>
      <c r="F6" s="79" t="s">
        <v>46</v>
      </c>
      <c r="G6" s="78"/>
      <c r="H6" s="77"/>
      <c r="I6" s="74"/>
      <c r="J6" s="74"/>
      <c r="K6" s="74"/>
      <c r="L6" s="74"/>
      <c r="M6" s="74"/>
      <c r="N6" s="76"/>
      <c r="O6" s="24"/>
      <c r="P6" s="26"/>
      <c r="Q6" s="26"/>
      <c r="R6" s="26"/>
      <c r="S6" s="26"/>
      <c r="T6" s="26"/>
      <c r="U6" s="29"/>
      <c r="V6" s="29"/>
      <c r="W6" s="29"/>
      <c r="X6" s="29"/>
      <c r="Y6" s="29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6">
        <v>2000</v>
      </c>
      <c r="C7" s="26" t="s">
        <v>40</v>
      </c>
      <c r="D7" s="27" t="s">
        <v>38</v>
      </c>
      <c r="E7" s="26">
        <v>22</v>
      </c>
      <c r="F7" s="26">
        <v>2</v>
      </c>
      <c r="G7" s="26">
        <v>13</v>
      </c>
      <c r="H7" s="26">
        <v>5</v>
      </c>
      <c r="I7" s="26">
        <v>59</v>
      </c>
      <c r="J7" s="26">
        <v>12</v>
      </c>
      <c r="K7" s="26">
        <v>13</v>
      </c>
      <c r="L7" s="26">
        <v>19</v>
      </c>
      <c r="M7" s="26">
        <v>15</v>
      </c>
      <c r="N7" s="28">
        <v>0.437</v>
      </c>
      <c r="O7" s="24">
        <f>PRODUCT(I7/N7)</f>
        <v>135.01144164759725</v>
      </c>
      <c r="P7" s="26">
        <v>12</v>
      </c>
      <c r="Q7" s="26">
        <v>0</v>
      </c>
      <c r="R7" s="26">
        <v>2</v>
      </c>
      <c r="S7" s="26">
        <v>1</v>
      </c>
      <c r="T7" s="26">
        <v>20</v>
      </c>
      <c r="U7" s="29"/>
      <c r="V7" s="29"/>
      <c r="W7" s="29"/>
      <c r="X7" s="29"/>
      <c r="Y7" s="29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6">
        <v>2001</v>
      </c>
      <c r="C8" s="26" t="s">
        <v>41</v>
      </c>
      <c r="D8" s="27" t="s">
        <v>38</v>
      </c>
      <c r="E8" s="26">
        <v>24</v>
      </c>
      <c r="F8" s="26">
        <v>4</v>
      </c>
      <c r="G8" s="26">
        <v>18</v>
      </c>
      <c r="H8" s="26">
        <v>9</v>
      </c>
      <c r="I8" s="26">
        <v>74</v>
      </c>
      <c r="J8" s="26">
        <v>6</v>
      </c>
      <c r="K8" s="26">
        <v>15</v>
      </c>
      <c r="L8" s="26">
        <v>31</v>
      </c>
      <c r="M8" s="26">
        <v>22</v>
      </c>
      <c r="N8" s="28">
        <v>0.54</v>
      </c>
      <c r="O8" s="24">
        <f>PRODUCT(I8/N8)</f>
        <v>137.03703703703704</v>
      </c>
      <c r="P8" s="26">
        <v>3</v>
      </c>
      <c r="Q8" s="26">
        <v>0</v>
      </c>
      <c r="R8" s="26">
        <v>2</v>
      </c>
      <c r="S8" s="26">
        <v>0</v>
      </c>
      <c r="T8" s="26">
        <v>7</v>
      </c>
      <c r="U8" s="29"/>
      <c r="V8" s="29"/>
      <c r="W8" s="29"/>
      <c r="X8" s="29"/>
      <c r="Y8" s="29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6">
        <v>2002</v>
      </c>
      <c r="C9" s="26" t="s">
        <v>42</v>
      </c>
      <c r="D9" s="27" t="s">
        <v>38</v>
      </c>
      <c r="E9" s="26">
        <v>24</v>
      </c>
      <c r="F9" s="26">
        <v>0</v>
      </c>
      <c r="G9" s="26">
        <v>21</v>
      </c>
      <c r="H9" s="26">
        <v>1</v>
      </c>
      <c r="I9" s="26">
        <v>50</v>
      </c>
      <c r="J9" s="26">
        <v>1</v>
      </c>
      <c r="K9" s="26">
        <v>6</v>
      </c>
      <c r="L9" s="26">
        <v>22</v>
      </c>
      <c r="M9" s="26">
        <v>21</v>
      </c>
      <c r="N9" s="28">
        <v>0.5</v>
      </c>
      <c r="O9" s="24">
        <f>PRODUCT(I9/N9)</f>
        <v>100</v>
      </c>
      <c r="P9" s="26">
        <v>3</v>
      </c>
      <c r="Q9" s="26">
        <v>0</v>
      </c>
      <c r="R9" s="26">
        <v>4</v>
      </c>
      <c r="S9" s="26">
        <v>1</v>
      </c>
      <c r="T9" s="26">
        <v>7</v>
      </c>
      <c r="U9" s="29"/>
      <c r="V9" s="29"/>
      <c r="W9" s="29"/>
      <c r="X9" s="29"/>
      <c r="Y9" s="29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2003</v>
      </c>
      <c r="C10" s="26" t="s">
        <v>40</v>
      </c>
      <c r="D10" s="27" t="s">
        <v>38</v>
      </c>
      <c r="E10" s="26">
        <v>20</v>
      </c>
      <c r="F10" s="26">
        <v>1</v>
      </c>
      <c r="G10" s="26">
        <v>21</v>
      </c>
      <c r="H10" s="26">
        <v>5</v>
      </c>
      <c r="I10" s="26">
        <v>60</v>
      </c>
      <c r="J10" s="26">
        <v>2</v>
      </c>
      <c r="K10" s="26">
        <v>6</v>
      </c>
      <c r="L10" s="26">
        <v>30</v>
      </c>
      <c r="M10" s="26">
        <v>22</v>
      </c>
      <c r="N10" s="28">
        <v>0.504</v>
      </c>
      <c r="O10" s="24">
        <f>PRODUCT(I10/N10)</f>
        <v>119.04761904761905</v>
      </c>
      <c r="P10" s="26">
        <v>15</v>
      </c>
      <c r="Q10" s="26">
        <v>0</v>
      </c>
      <c r="R10" s="26">
        <v>4</v>
      </c>
      <c r="S10" s="26">
        <v>1</v>
      </c>
      <c r="T10" s="26">
        <v>22</v>
      </c>
      <c r="U10" s="29"/>
      <c r="V10" s="29"/>
      <c r="W10" s="29"/>
      <c r="X10" s="29"/>
      <c r="Y10" s="29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6">
        <v>2004</v>
      </c>
      <c r="C11" s="26" t="s">
        <v>40</v>
      </c>
      <c r="D11" s="27" t="s">
        <v>38</v>
      </c>
      <c r="E11" s="26">
        <v>20</v>
      </c>
      <c r="F11" s="26">
        <v>0</v>
      </c>
      <c r="G11" s="26">
        <v>25</v>
      </c>
      <c r="H11" s="26">
        <v>5</v>
      </c>
      <c r="I11" s="26">
        <v>42</v>
      </c>
      <c r="J11" s="26">
        <v>2</v>
      </c>
      <c r="K11" s="26">
        <v>1</v>
      </c>
      <c r="L11" s="26">
        <v>14</v>
      </c>
      <c r="M11" s="26">
        <v>25</v>
      </c>
      <c r="N11" s="28">
        <v>0.32800000000000001</v>
      </c>
      <c r="O11" s="24">
        <f>PRODUCT(I11/N11)</f>
        <v>128.04878048780486</v>
      </c>
      <c r="P11" s="26">
        <v>12</v>
      </c>
      <c r="Q11" s="26">
        <v>0</v>
      </c>
      <c r="R11" s="26">
        <v>9</v>
      </c>
      <c r="S11" s="26">
        <v>0</v>
      </c>
      <c r="T11" s="26">
        <v>30</v>
      </c>
      <c r="U11" s="29"/>
      <c r="V11" s="29"/>
      <c r="W11" s="29"/>
      <c r="X11" s="29"/>
      <c r="Y11" s="29"/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16" t="s">
        <v>9</v>
      </c>
      <c r="C12" s="17"/>
      <c r="D12" s="15"/>
      <c r="E12" s="18">
        <f t="shared" ref="E12:M12" si="0">SUM(E5:E11)</f>
        <v>110</v>
      </c>
      <c r="F12" s="18">
        <f t="shared" si="0"/>
        <v>7</v>
      </c>
      <c r="G12" s="18">
        <f t="shared" si="0"/>
        <v>98</v>
      </c>
      <c r="H12" s="18">
        <f t="shared" si="0"/>
        <v>25</v>
      </c>
      <c r="I12" s="18">
        <f t="shared" si="0"/>
        <v>285</v>
      </c>
      <c r="J12" s="18">
        <f t="shared" si="0"/>
        <v>23</v>
      </c>
      <c r="K12" s="18">
        <f t="shared" si="0"/>
        <v>41</v>
      </c>
      <c r="L12" s="18">
        <f t="shared" si="0"/>
        <v>116</v>
      </c>
      <c r="M12" s="18">
        <f t="shared" si="0"/>
        <v>105</v>
      </c>
      <c r="N12" s="30">
        <f>PRODUCT(I12/O12)</f>
        <v>0.46031229527300477</v>
      </c>
      <c r="O12" s="31">
        <f t="shared" ref="O12:AE12" si="1">SUM(O5:O11)</f>
        <v>619.14487822005822</v>
      </c>
      <c r="P12" s="18">
        <f t="shared" si="1"/>
        <v>45</v>
      </c>
      <c r="Q12" s="18">
        <f t="shared" si="1"/>
        <v>0</v>
      </c>
      <c r="R12" s="18">
        <f t="shared" si="1"/>
        <v>21</v>
      </c>
      <c r="S12" s="18">
        <f t="shared" si="1"/>
        <v>3</v>
      </c>
      <c r="T12" s="18">
        <f t="shared" si="1"/>
        <v>86</v>
      </c>
      <c r="U12" s="18">
        <f t="shared" si="1"/>
        <v>0</v>
      </c>
      <c r="V12" s="18">
        <f t="shared" si="1"/>
        <v>0</v>
      </c>
      <c r="W12" s="18">
        <f t="shared" si="1"/>
        <v>0</v>
      </c>
      <c r="X12" s="18">
        <f t="shared" si="1"/>
        <v>0</v>
      </c>
      <c r="Y12" s="18">
        <f t="shared" si="1"/>
        <v>0</v>
      </c>
      <c r="Z12" s="18">
        <f t="shared" si="1"/>
        <v>0</v>
      </c>
      <c r="AA12" s="18">
        <f t="shared" si="1"/>
        <v>0</v>
      </c>
      <c r="AB12" s="18">
        <f t="shared" si="1"/>
        <v>0</v>
      </c>
      <c r="AC12" s="18">
        <f t="shared" si="1"/>
        <v>0</v>
      </c>
      <c r="AD12" s="18">
        <f t="shared" si="1"/>
        <v>0</v>
      </c>
      <c r="AE12" s="18">
        <f t="shared" si="1"/>
        <v>0</v>
      </c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27" t="s">
        <v>2</v>
      </c>
      <c r="C13" s="32"/>
      <c r="D13" s="33">
        <f>SUM(F12:H12)+((I12-F12-G12)/3)+(E12/3)+(Z12*25)+(AA12*25)+(AB12*10)+(AC12*25)+(AD12*20)+(AE12*15)</f>
        <v>226.66666666666666</v>
      </c>
      <c r="E13" s="1"/>
      <c r="F13" s="1"/>
      <c r="G13" s="1"/>
      <c r="H13" s="1"/>
      <c r="I13" s="1"/>
      <c r="J13" s="1"/>
      <c r="K13" s="1"/>
      <c r="L13" s="1"/>
      <c r="M13" s="1"/>
      <c r="N13" s="3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24"/>
      <c r="AC13" s="1"/>
      <c r="AD13" s="35"/>
      <c r="AE13" s="1"/>
      <c r="AF13" s="23"/>
      <c r="AG13" s="8"/>
      <c r="AH13" s="8"/>
      <c r="AI13" s="8"/>
      <c r="AJ13" s="8"/>
      <c r="AK13" s="8"/>
    </row>
    <row r="14" spans="1:37" s="9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4"/>
      <c r="O14" s="36"/>
      <c r="P14" s="1"/>
      <c r="Q14" s="37"/>
      <c r="R14" s="1"/>
      <c r="S14" s="1"/>
      <c r="T14" s="1"/>
      <c r="U14" s="1"/>
      <c r="V14" s="1"/>
      <c r="W14" s="1"/>
      <c r="X14" s="1"/>
      <c r="Y14" s="1"/>
      <c r="Z14" s="1"/>
      <c r="AA14" s="1"/>
      <c r="AB14" s="24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5">
      <c r="A15" s="1"/>
      <c r="B15" s="22" t="s">
        <v>16</v>
      </c>
      <c r="C15" s="38"/>
      <c r="D15" s="38"/>
      <c r="E15" s="18" t="s">
        <v>4</v>
      </c>
      <c r="F15" s="18" t="s">
        <v>13</v>
      </c>
      <c r="G15" s="15" t="s">
        <v>14</v>
      </c>
      <c r="H15" s="18" t="s">
        <v>15</v>
      </c>
      <c r="I15" s="18" t="s">
        <v>3</v>
      </c>
      <c r="J15" s="1"/>
      <c r="K15" s="18" t="s">
        <v>25</v>
      </c>
      <c r="L15" s="18" t="s">
        <v>26</v>
      </c>
      <c r="M15" s="18" t="s">
        <v>27</v>
      </c>
      <c r="N15" s="30" t="s">
        <v>35</v>
      </c>
      <c r="O15" s="24"/>
      <c r="P15" s="39" t="s">
        <v>32</v>
      </c>
      <c r="Q15" s="12"/>
      <c r="R15" s="12"/>
      <c r="S15" s="40"/>
      <c r="T15" s="40"/>
      <c r="U15" s="40"/>
      <c r="V15" s="40"/>
      <c r="W15" s="40"/>
      <c r="X15" s="12"/>
      <c r="Y15" s="12"/>
      <c r="Z15" s="12"/>
      <c r="AA15" s="11"/>
      <c r="AB15" s="12"/>
      <c r="AC15" s="12"/>
      <c r="AD15" s="12"/>
      <c r="AE15" s="41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39" t="s">
        <v>17</v>
      </c>
      <c r="C16" s="12"/>
      <c r="D16" s="42"/>
      <c r="E16" s="26">
        <f>PRODUCT(E12)</f>
        <v>110</v>
      </c>
      <c r="F16" s="26">
        <f>PRODUCT(F12)</f>
        <v>7</v>
      </c>
      <c r="G16" s="26">
        <f>PRODUCT(G12)</f>
        <v>98</v>
      </c>
      <c r="H16" s="26">
        <f>PRODUCT(H12)</f>
        <v>25</v>
      </c>
      <c r="I16" s="26">
        <f>PRODUCT(I12)</f>
        <v>285</v>
      </c>
      <c r="J16" s="1"/>
      <c r="K16" s="43">
        <f>PRODUCT((F16+G16)/E16)</f>
        <v>0.95454545454545459</v>
      </c>
      <c r="L16" s="43">
        <f>PRODUCT(H16/E16)</f>
        <v>0.22727272727272727</v>
      </c>
      <c r="M16" s="43">
        <f>PRODUCT(I16/E16)</f>
        <v>2.5909090909090908</v>
      </c>
      <c r="N16" s="28">
        <f>PRODUCT(N12)</f>
        <v>0.46031229527300477</v>
      </c>
      <c r="O16" s="24">
        <f>PRODUCT(O12)</f>
        <v>619.14487822005822</v>
      </c>
      <c r="P16" s="44" t="s">
        <v>33</v>
      </c>
      <c r="Q16" s="45"/>
      <c r="R16" s="46" t="s">
        <v>48</v>
      </c>
      <c r="S16" s="46"/>
      <c r="T16" s="46"/>
      <c r="U16" s="46"/>
      <c r="V16" s="46"/>
      <c r="W16" s="46"/>
      <c r="X16" s="46"/>
      <c r="Y16" s="46"/>
      <c r="Z16" s="46"/>
      <c r="AA16" s="47" t="s">
        <v>36</v>
      </c>
      <c r="AB16" s="47"/>
      <c r="AC16" s="47"/>
      <c r="AD16" s="47"/>
      <c r="AE16" s="85" t="s">
        <v>55</v>
      </c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48" t="s">
        <v>18</v>
      </c>
      <c r="C17" s="49"/>
      <c r="D17" s="50"/>
      <c r="E17" s="26">
        <f>PRODUCT(P12)</f>
        <v>45</v>
      </c>
      <c r="F17" s="26">
        <f>PRODUCT(Q12)</f>
        <v>0</v>
      </c>
      <c r="G17" s="26">
        <f>PRODUCT(R12)</f>
        <v>21</v>
      </c>
      <c r="H17" s="26">
        <f>PRODUCT(S12)</f>
        <v>3</v>
      </c>
      <c r="I17" s="26">
        <f>PRODUCT(T12)</f>
        <v>86</v>
      </c>
      <c r="J17" s="1"/>
      <c r="K17" s="43">
        <f>PRODUCT((F17+G17)/E17)</f>
        <v>0.46666666666666667</v>
      </c>
      <c r="L17" s="43">
        <f>PRODUCT(H17/E17)</f>
        <v>6.6666666666666666E-2</v>
      </c>
      <c r="M17" s="43">
        <f>PRODUCT(I17/E17)</f>
        <v>1.9111111111111112</v>
      </c>
      <c r="N17" s="28">
        <f>PRODUCT(I17/O17)</f>
        <v>0.39814814814814814</v>
      </c>
      <c r="O17" s="51">
        <v>216</v>
      </c>
      <c r="P17" s="52" t="s">
        <v>53</v>
      </c>
      <c r="Q17" s="53"/>
      <c r="R17" s="54" t="s">
        <v>49</v>
      </c>
      <c r="S17" s="54"/>
      <c r="T17" s="54"/>
      <c r="U17" s="54"/>
      <c r="V17" s="54"/>
      <c r="W17" s="54"/>
      <c r="X17" s="54"/>
      <c r="Y17" s="54"/>
      <c r="Z17" s="54"/>
      <c r="AA17" s="55" t="s">
        <v>50</v>
      </c>
      <c r="AB17" s="55"/>
      <c r="AC17" s="55"/>
      <c r="AD17" s="55"/>
      <c r="AE17" s="86" t="s">
        <v>56</v>
      </c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56" t="s">
        <v>19</v>
      </c>
      <c r="C18" s="57"/>
      <c r="D18" s="58"/>
      <c r="E18" s="29"/>
      <c r="F18" s="29"/>
      <c r="G18" s="29"/>
      <c r="H18" s="29"/>
      <c r="I18" s="29"/>
      <c r="J18" s="1"/>
      <c r="K18" s="59"/>
      <c r="L18" s="59"/>
      <c r="M18" s="59"/>
      <c r="N18" s="60"/>
      <c r="O18" s="24">
        <v>0</v>
      </c>
      <c r="P18" s="52" t="s">
        <v>54</v>
      </c>
      <c r="Q18" s="53"/>
      <c r="R18" s="54" t="s">
        <v>51</v>
      </c>
      <c r="S18" s="54"/>
      <c r="T18" s="54"/>
      <c r="U18" s="54"/>
      <c r="V18" s="54"/>
      <c r="W18" s="54"/>
      <c r="X18" s="54"/>
      <c r="Y18" s="54"/>
      <c r="Z18" s="54"/>
      <c r="AA18" s="55" t="s">
        <v>52</v>
      </c>
      <c r="AB18" s="55"/>
      <c r="AC18" s="55"/>
      <c r="AD18" s="55"/>
      <c r="AE18" s="86" t="s">
        <v>57</v>
      </c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61" t="s">
        <v>20</v>
      </c>
      <c r="C19" s="62"/>
      <c r="D19" s="63"/>
      <c r="E19" s="18">
        <f>SUM(E16:E18)</f>
        <v>155</v>
      </c>
      <c r="F19" s="18">
        <f>SUM(F16:F18)</f>
        <v>7</v>
      </c>
      <c r="G19" s="18">
        <f>SUM(G16:G18)</f>
        <v>119</v>
      </c>
      <c r="H19" s="18">
        <f>SUM(H16:H18)</f>
        <v>28</v>
      </c>
      <c r="I19" s="18">
        <f>SUM(I16:I18)</f>
        <v>371</v>
      </c>
      <c r="J19" s="1"/>
      <c r="K19" s="64">
        <f>PRODUCT((F19+G19)/E19)</f>
        <v>0.81290322580645158</v>
      </c>
      <c r="L19" s="64">
        <f>PRODUCT(H19/E19)</f>
        <v>0.18064516129032257</v>
      </c>
      <c r="M19" s="64">
        <f>PRODUCT(I19/E19)</f>
        <v>2.3935483870967742</v>
      </c>
      <c r="N19" s="30">
        <f>PRODUCT(I19/O19)</f>
        <v>0.44423429955136789</v>
      </c>
      <c r="O19" s="24">
        <f>SUM(O16:O18)</f>
        <v>835.14487822005822</v>
      </c>
      <c r="P19" s="65" t="s">
        <v>34</v>
      </c>
      <c r="Q19" s="66"/>
      <c r="R19" s="67" t="s">
        <v>51</v>
      </c>
      <c r="S19" s="67"/>
      <c r="T19" s="67"/>
      <c r="U19" s="67"/>
      <c r="V19" s="67"/>
      <c r="W19" s="67"/>
      <c r="X19" s="67"/>
      <c r="Y19" s="67"/>
      <c r="Z19" s="67"/>
      <c r="AA19" s="68" t="s">
        <v>52</v>
      </c>
      <c r="AB19" s="68"/>
      <c r="AC19" s="68"/>
      <c r="AD19" s="68"/>
      <c r="AE19" s="87" t="s">
        <v>57</v>
      </c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35"/>
      <c r="C20" s="35"/>
      <c r="D20" s="35"/>
      <c r="E20" s="35"/>
      <c r="F20" s="35"/>
      <c r="G20" s="35"/>
      <c r="H20" s="35"/>
      <c r="I20" s="35"/>
      <c r="J20" s="1"/>
      <c r="K20" s="35"/>
      <c r="L20" s="35"/>
      <c r="M20" s="35"/>
      <c r="N20" s="34"/>
      <c r="O20" s="24"/>
      <c r="P20" s="1"/>
      <c r="Q20" s="37"/>
      <c r="R20" s="1"/>
      <c r="S20" s="1"/>
      <c r="T20" s="24"/>
      <c r="U20" s="24"/>
      <c r="V20" s="69"/>
      <c r="W20" s="1"/>
      <c r="X20" s="1"/>
      <c r="Y20" s="1"/>
      <c r="Z20" s="1"/>
      <c r="AA20" s="1"/>
      <c r="AB20" s="24"/>
      <c r="AC20" s="84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1" t="s">
        <v>37</v>
      </c>
      <c r="C21" s="1"/>
      <c r="D21" s="1" t="s">
        <v>44</v>
      </c>
      <c r="E21" s="1"/>
      <c r="F21" s="24"/>
      <c r="G21" s="1"/>
      <c r="H21" s="1"/>
      <c r="I21" s="1"/>
      <c r="J21" s="1"/>
      <c r="K21" s="1"/>
      <c r="L21" s="1"/>
      <c r="M21" s="1"/>
      <c r="N21" s="37"/>
      <c r="O21" s="24"/>
      <c r="P21" s="1"/>
      <c r="Q21" s="37"/>
      <c r="R21" s="1"/>
      <c r="S21" s="1"/>
      <c r="T21" s="24"/>
      <c r="U21" s="24"/>
      <c r="V21" s="69"/>
      <c r="W21" s="1"/>
      <c r="X21" s="1"/>
      <c r="Y21" s="1"/>
      <c r="Z21" s="1"/>
      <c r="AA21" s="1"/>
      <c r="AB21" s="24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1"/>
      <c r="C22" s="1"/>
      <c r="D22" s="1"/>
      <c r="E22" s="1"/>
      <c r="F22" s="24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24"/>
      <c r="U22" s="24"/>
      <c r="V22" s="69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/>
      <c r="C23" s="1"/>
      <c r="D23" s="1"/>
      <c r="E23" s="1"/>
      <c r="F23" s="24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24"/>
      <c r="U23" s="24"/>
      <c r="V23" s="69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/>
      <c r="E24" s="1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4"/>
      <c r="U24" s="24"/>
      <c r="V24" s="69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24"/>
      <c r="U25" s="24"/>
      <c r="V25" s="69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70" customFormat="1" ht="15" customHeight="1" x14ac:dyDescent="0.2">
      <c r="A26" s="1"/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24"/>
      <c r="T26" s="24"/>
      <c r="U26" s="24"/>
      <c r="V26" s="24"/>
      <c r="W26" s="1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70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24"/>
      <c r="U27" s="24"/>
      <c r="V27" s="69"/>
      <c r="W27" s="1"/>
      <c r="X27" s="1"/>
      <c r="Y27" s="1"/>
      <c r="Z27" s="1"/>
      <c r="AA27" s="1"/>
      <c r="AB27" s="24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70" customFormat="1" ht="15" customHeight="1" x14ac:dyDescent="0.2">
      <c r="A28" s="1"/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24"/>
      <c r="T28" s="24"/>
      <c r="U28" s="24"/>
      <c r="V28" s="24"/>
      <c r="W28" s="1"/>
      <c r="X28" s="1"/>
      <c r="Y28" s="1"/>
      <c r="Z28" s="1"/>
      <c r="AA28" s="1"/>
      <c r="AB28" s="24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70" customFormat="1" ht="15" customHeight="1" x14ac:dyDescent="0.2">
      <c r="A29" s="1"/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24"/>
      <c r="T29" s="24"/>
      <c r="U29" s="24"/>
      <c r="V29" s="24"/>
      <c r="W29" s="1"/>
      <c r="X29" s="1"/>
      <c r="Y29" s="1"/>
      <c r="Z29" s="1"/>
      <c r="AA29" s="1"/>
      <c r="AB29" s="24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70" customFormat="1" ht="15" customHeight="1" x14ac:dyDescent="0.2">
      <c r="A30" s="1"/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24"/>
      <c r="T30" s="24"/>
      <c r="U30" s="24"/>
      <c r="V30" s="24"/>
      <c r="W30" s="1"/>
      <c r="X30" s="1"/>
      <c r="Y30" s="1"/>
      <c r="Z30" s="1"/>
      <c r="AA30" s="1"/>
      <c r="AB30" s="24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70" customFormat="1" ht="15" customHeight="1" x14ac:dyDescent="0.2">
      <c r="A31" s="1"/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24"/>
      <c r="T31" s="24"/>
      <c r="U31" s="24"/>
      <c r="V31" s="24"/>
      <c r="W31" s="1"/>
      <c r="X31" s="1"/>
      <c r="Y31" s="1"/>
      <c r="Z31" s="1"/>
      <c r="AA31" s="1"/>
      <c r="AB31" s="24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70" customFormat="1" ht="15" customHeight="1" x14ac:dyDescent="0.2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24"/>
      <c r="T32" s="24"/>
      <c r="U32" s="24"/>
      <c r="V32" s="24"/>
      <c r="W32" s="1"/>
      <c r="X32" s="1"/>
      <c r="Y32" s="1"/>
      <c r="Z32" s="1"/>
      <c r="AA32" s="1"/>
      <c r="AB32" s="24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70" customFormat="1" ht="15" customHeight="1" x14ac:dyDescent="0.2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24"/>
      <c r="T33" s="24"/>
      <c r="U33" s="24"/>
      <c r="V33" s="24"/>
      <c r="W33" s="1"/>
      <c r="X33" s="1"/>
      <c r="Y33" s="1"/>
      <c r="Z33" s="1"/>
      <c r="AA33" s="1"/>
      <c r="AB33" s="24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70" customFormat="1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24"/>
      <c r="T34" s="24"/>
      <c r="U34" s="24"/>
      <c r="V34" s="24"/>
      <c r="W34" s="1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70" customFormat="1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24"/>
      <c r="T35" s="24"/>
      <c r="U35" s="24"/>
      <c r="V35" s="24"/>
      <c r="W35" s="1"/>
      <c r="X35" s="1"/>
      <c r="Y35" s="1"/>
      <c r="Z35" s="1"/>
      <c r="AA35" s="1"/>
      <c r="AB35" s="24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70" customFormat="1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24"/>
      <c r="T36" s="24"/>
      <c r="U36" s="24"/>
      <c r="V36" s="24"/>
      <c r="W36" s="1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70" customFormat="1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24"/>
      <c r="T37" s="24"/>
      <c r="U37" s="24"/>
      <c r="V37" s="24"/>
      <c r="W37" s="1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70" customFormat="1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24"/>
      <c r="T38" s="24"/>
      <c r="U38" s="24"/>
      <c r="V38" s="24"/>
      <c r="W38" s="1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70" customFormat="1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24"/>
      <c r="T39" s="24"/>
      <c r="U39" s="24"/>
      <c r="V39" s="24"/>
      <c r="W39" s="1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70" customFormat="1" ht="15" customHeight="1" x14ac:dyDescent="0.2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24"/>
      <c r="T40" s="24"/>
      <c r="U40" s="24"/>
      <c r="V40" s="24"/>
      <c r="W40" s="1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70" customFormat="1" ht="15" customHeight="1" x14ac:dyDescent="0.2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24"/>
      <c r="T41" s="24"/>
      <c r="U41" s="24"/>
      <c r="V41" s="24"/>
      <c r="W41" s="1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70" customFormat="1" ht="15" customHeight="1" x14ac:dyDescent="0.2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24"/>
      <c r="T42" s="24"/>
      <c r="U42" s="24"/>
      <c r="V42" s="24"/>
      <c r="W42" s="1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70" customFormat="1" ht="15" customHeight="1" x14ac:dyDescent="0.2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24"/>
      <c r="T43" s="24"/>
      <c r="U43" s="24"/>
      <c r="V43" s="24"/>
      <c r="W43" s="1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70" customFormat="1" ht="15" customHeight="1" x14ac:dyDescent="0.2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24"/>
      <c r="T44" s="24"/>
      <c r="U44" s="24"/>
      <c r="V44" s="24"/>
      <c r="W44" s="1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70" customFormat="1" ht="15" customHeight="1" x14ac:dyDescent="0.2">
      <c r="A45" s="1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24"/>
      <c r="T45" s="24"/>
      <c r="U45" s="24"/>
      <c r="V45" s="24"/>
      <c r="W45" s="1"/>
      <c r="X45" s="1"/>
      <c r="Y45" s="1"/>
      <c r="Z45" s="1"/>
      <c r="AA45" s="1"/>
      <c r="AB45" s="24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70" customFormat="1" ht="15" customHeight="1" x14ac:dyDescent="0.2">
      <c r="A46" s="1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24"/>
      <c r="T46" s="24"/>
      <c r="U46" s="24"/>
      <c r="V46" s="24"/>
      <c r="W46" s="1"/>
      <c r="X46" s="1"/>
      <c r="Y46" s="1"/>
      <c r="Z46" s="1"/>
      <c r="AA46" s="1"/>
      <c r="AB46" s="24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70" customFormat="1" ht="15" customHeight="1" x14ac:dyDescent="0.2">
      <c r="A47" s="1"/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24"/>
      <c r="T47" s="24"/>
      <c r="U47" s="24"/>
      <c r="V47" s="24"/>
      <c r="W47" s="1"/>
      <c r="X47" s="1"/>
      <c r="Y47" s="1"/>
      <c r="Z47" s="1"/>
      <c r="AA47" s="1"/>
      <c r="AB47" s="24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70" customFormat="1" ht="15" customHeight="1" x14ac:dyDescent="0.2">
      <c r="A48" s="1"/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24"/>
      <c r="T48" s="24"/>
      <c r="U48" s="24"/>
      <c r="V48" s="24"/>
      <c r="W48" s="1"/>
      <c r="X48" s="1"/>
      <c r="Y48" s="1"/>
      <c r="Z48" s="1"/>
      <c r="AA48" s="1"/>
      <c r="AB48" s="24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70" customFormat="1" ht="15" customHeight="1" x14ac:dyDescent="0.2">
      <c r="A49" s="1"/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24"/>
      <c r="T49" s="24"/>
      <c r="U49" s="24"/>
      <c r="V49" s="24"/>
      <c r="W49" s="1"/>
      <c r="X49" s="1"/>
      <c r="Y49" s="1"/>
      <c r="Z49" s="1"/>
      <c r="AA49" s="1"/>
      <c r="AB49" s="24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70" customFormat="1" ht="15" customHeight="1" x14ac:dyDescent="0.2">
      <c r="A50" s="1"/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24"/>
      <c r="T50" s="24"/>
      <c r="U50" s="24"/>
      <c r="V50" s="24"/>
      <c r="W50" s="1"/>
      <c r="X50" s="1"/>
      <c r="Y50" s="1"/>
      <c r="Z50" s="1"/>
      <c r="AA50" s="1"/>
      <c r="AB50" s="24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70" customFormat="1" ht="15" customHeight="1" x14ac:dyDescent="0.2">
      <c r="A51" s="1"/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24"/>
      <c r="T51" s="24"/>
      <c r="U51" s="24"/>
      <c r="V51" s="24"/>
      <c r="W51" s="1"/>
      <c r="X51" s="1"/>
      <c r="Y51" s="1"/>
      <c r="Z51" s="1"/>
      <c r="AA51" s="1"/>
      <c r="AB51" s="24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70" customFormat="1" ht="15" customHeight="1" x14ac:dyDescent="0.2">
      <c r="A52" s="1"/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24"/>
      <c r="T52" s="24"/>
      <c r="U52" s="24"/>
      <c r="V52" s="24"/>
      <c r="W52" s="1"/>
      <c r="X52" s="1"/>
      <c r="Y52" s="1"/>
      <c r="Z52" s="1"/>
      <c r="AA52" s="1"/>
      <c r="AB52" s="24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70" customFormat="1" ht="15" customHeight="1" x14ac:dyDescent="0.2">
      <c r="A53" s="1"/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24"/>
      <c r="T53" s="24"/>
      <c r="U53" s="24"/>
      <c r="V53" s="24"/>
      <c r="W53" s="1"/>
      <c r="X53" s="1"/>
      <c r="Y53" s="1"/>
      <c r="Z53" s="1"/>
      <c r="AA53" s="1"/>
      <c r="AB53" s="24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70" customFormat="1" ht="15" customHeight="1" x14ac:dyDescent="0.2">
      <c r="A54" s="1"/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24"/>
      <c r="T54" s="24"/>
      <c r="U54" s="24"/>
      <c r="V54" s="24"/>
      <c r="W54" s="1"/>
      <c r="X54" s="1"/>
      <c r="Y54" s="1"/>
      <c r="Z54" s="1"/>
      <c r="AA54" s="1"/>
      <c r="AB54" s="24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70" customFormat="1" ht="15" customHeight="1" x14ac:dyDescent="0.2">
      <c r="A55" s="1"/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24"/>
      <c r="T55" s="24"/>
      <c r="U55" s="24"/>
      <c r="V55" s="24"/>
      <c r="W55" s="1"/>
      <c r="X55" s="1"/>
      <c r="Y55" s="1"/>
      <c r="Z55" s="1"/>
      <c r="AA55" s="1"/>
      <c r="AB55" s="24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70" customFormat="1" ht="15" customHeight="1" x14ac:dyDescent="0.2">
      <c r="A56" s="1"/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24"/>
      <c r="T56" s="24"/>
      <c r="U56" s="24"/>
      <c r="V56" s="24"/>
      <c r="W56" s="1"/>
      <c r="X56" s="1"/>
      <c r="Y56" s="1"/>
      <c r="Z56" s="1"/>
      <c r="AA56" s="1"/>
      <c r="AB56" s="24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70" customFormat="1" ht="15" customHeight="1" x14ac:dyDescent="0.2">
      <c r="A57" s="1"/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24"/>
      <c r="T57" s="24"/>
      <c r="U57" s="24"/>
      <c r="V57" s="24"/>
      <c r="W57" s="1"/>
      <c r="X57" s="1"/>
      <c r="Y57" s="1"/>
      <c r="Z57" s="1"/>
      <c r="AA57" s="1"/>
      <c r="AB57" s="24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70" customFormat="1" ht="15" customHeight="1" x14ac:dyDescent="0.2">
      <c r="A58" s="1"/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24"/>
      <c r="T58" s="24"/>
      <c r="U58" s="24"/>
      <c r="V58" s="24"/>
      <c r="W58" s="1"/>
      <c r="X58" s="1"/>
      <c r="Y58" s="1"/>
      <c r="Z58" s="1"/>
      <c r="AA58" s="1"/>
      <c r="AB58" s="24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70" customFormat="1" ht="15" customHeight="1" x14ac:dyDescent="0.2">
      <c r="A59" s="1"/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24"/>
      <c r="T59" s="24"/>
      <c r="U59" s="24"/>
      <c r="V59" s="24"/>
      <c r="W59" s="1"/>
      <c r="X59" s="1"/>
      <c r="Y59" s="1"/>
      <c r="Z59" s="1"/>
      <c r="AA59" s="1"/>
      <c r="AB59" s="24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70" customFormat="1" ht="15" customHeight="1" x14ac:dyDescent="0.2">
      <c r="A60" s="1"/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24"/>
      <c r="T60" s="24"/>
      <c r="U60" s="24"/>
      <c r="V60" s="24"/>
      <c r="W60" s="1"/>
      <c r="X60" s="1"/>
      <c r="Y60" s="1"/>
      <c r="Z60" s="1"/>
      <c r="AA60" s="1"/>
      <c r="AB60" s="24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70" customFormat="1" ht="15" customHeight="1" x14ac:dyDescent="0.2">
      <c r="A61" s="1"/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24"/>
      <c r="T61" s="24"/>
      <c r="U61" s="24"/>
      <c r="V61" s="24"/>
      <c r="W61" s="1"/>
      <c r="X61" s="1"/>
      <c r="Y61" s="1"/>
      <c r="Z61" s="1"/>
      <c r="AA61" s="1"/>
      <c r="AB61" s="24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70" customFormat="1" ht="15" customHeight="1" x14ac:dyDescent="0.2">
      <c r="A62" s="1"/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24"/>
      <c r="T62" s="24"/>
      <c r="U62" s="24"/>
      <c r="V62" s="24"/>
      <c r="W62" s="1"/>
      <c r="X62" s="1"/>
      <c r="Y62" s="1"/>
      <c r="Z62" s="1"/>
      <c r="AA62" s="1"/>
      <c r="AB62" s="24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70" customFormat="1" ht="15" customHeight="1" x14ac:dyDescent="0.2">
      <c r="A63" s="1"/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24"/>
      <c r="T63" s="24"/>
      <c r="U63" s="24"/>
      <c r="V63" s="24"/>
      <c r="W63" s="1"/>
      <c r="X63" s="1"/>
      <c r="Y63" s="1"/>
      <c r="Z63" s="1"/>
      <c r="AA63" s="1"/>
      <c r="AB63" s="24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70" customFormat="1" ht="15" customHeight="1" x14ac:dyDescent="0.2">
      <c r="A64" s="1"/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24"/>
      <c r="T64" s="24"/>
      <c r="U64" s="24"/>
      <c r="V64" s="24"/>
      <c r="W64" s="1"/>
      <c r="X64" s="1"/>
      <c r="Y64" s="1"/>
      <c r="Z64" s="1"/>
      <c r="AA64" s="1"/>
      <c r="AB64" s="24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70" customFormat="1" ht="15" customHeight="1" x14ac:dyDescent="0.2">
      <c r="A65" s="1"/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24"/>
      <c r="T65" s="24"/>
      <c r="U65" s="24"/>
      <c r="V65" s="24"/>
      <c r="W65" s="1"/>
      <c r="X65" s="1"/>
      <c r="Y65" s="1"/>
      <c r="Z65" s="1"/>
      <c r="AA65" s="1"/>
      <c r="AB65" s="24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70" customFormat="1" ht="15" customHeight="1" x14ac:dyDescent="0.2">
      <c r="A66" s="1"/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24"/>
      <c r="T66" s="24"/>
      <c r="U66" s="24"/>
      <c r="V66" s="24"/>
      <c r="W66" s="1"/>
      <c r="X66" s="1"/>
      <c r="Y66" s="1"/>
      <c r="Z66" s="1"/>
      <c r="AA66" s="1"/>
      <c r="AB66" s="24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70" customFormat="1" ht="15" customHeight="1" x14ac:dyDescent="0.2">
      <c r="A67" s="1"/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24"/>
      <c r="T67" s="24"/>
      <c r="U67" s="24"/>
      <c r="V67" s="24"/>
      <c r="W67" s="1"/>
      <c r="X67" s="1"/>
      <c r="Y67" s="1"/>
      <c r="Z67" s="1"/>
      <c r="AA67" s="1"/>
      <c r="AB67" s="24"/>
      <c r="AC67" s="1"/>
      <c r="AD67" s="1"/>
      <c r="AE67" s="1"/>
      <c r="AF67" s="23"/>
      <c r="AG67" s="8"/>
      <c r="AH67" s="8"/>
      <c r="AI67" s="8"/>
      <c r="AJ67" s="8"/>
      <c r="AK67" s="8"/>
    </row>
    <row r="68" spans="1:37" s="70" customFormat="1" ht="15" customHeight="1" x14ac:dyDescent="0.2">
      <c r="A68" s="1"/>
      <c r="B68" s="1"/>
      <c r="C68" s="8"/>
      <c r="D68" s="8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24"/>
      <c r="T68" s="24"/>
      <c r="U68" s="24"/>
      <c r="V68" s="24"/>
      <c r="W68" s="1"/>
      <c r="X68" s="1"/>
      <c r="Y68" s="1"/>
      <c r="Z68" s="1"/>
      <c r="AA68" s="1"/>
      <c r="AB68" s="24"/>
      <c r="AC68" s="1"/>
      <c r="AD68" s="1"/>
      <c r="AE68" s="1"/>
      <c r="AF68" s="23"/>
      <c r="AG68" s="8"/>
      <c r="AH68" s="8"/>
      <c r="AI68" s="8"/>
      <c r="AJ68" s="8"/>
      <c r="AK68" s="8"/>
    </row>
    <row r="69" spans="1:37" s="70" customFormat="1" ht="15" customHeight="1" x14ac:dyDescent="0.2">
      <c r="A69" s="1"/>
      <c r="B69" s="1"/>
      <c r="C69" s="8"/>
      <c r="D69" s="8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24"/>
      <c r="T69" s="24"/>
      <c r="U69" s="24"/>
      <c r="V69" s="24"/>
      <c r="W69" s="1"/>
      <c r="X69" s="1"/>
      <c r="Y69" s="1"/>
      <c r="Z69" s="1"/>
      <c r="AA69" s="1"/>
      <c r="AB69" s="24"/>
      <c r="AC69" s="1"/>
      <c r="AD69" s="1"/>
      <c r="AE69" s="1"/>
      <c r="AF69" s="23"/>
      <c r="AG69" s="8"/>
      <c r="AH69" s="8"/>
      <c r="AI69" s="8"/>
      <c r="AJ69" s="8"/>
      <c r="AK69" s="8"/>
    </row>
    <row r="70" spans="1:37" s="70" customFormat="1" ht="15" customHeight="1" x14ac:dyDescent="0.2">
      <c r="A70" s="1"/>
      <c r="B70" s="1"/>
      <c r="C70" s="8"/>
      <c r="D70" s="8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24"/>
      <c r="T70" s="24"/>
      <c r="U70" s="24"/>
      <c r="V70" s="24"/>
      <c r="W70" s="1"/>
      <c r="X70" s="1"/>
      <c r="Y70" s="1"/>
      <c r="Z70" s="1"/>
      <c r="AA70" s="1"/>
      <c r="AB70" s="24"/>
      <c r="AC70" s="1"/>
      <c r="AD70" s="1"/>
      <c r="AE70" s="1"/>
      <c r="AF70" s="23"/>
      <c r="AG70" s="8"/>
      <c r="AH70" s="8"/>
      <c r="AI70" s="8"/>
      <c r="AJ70" s="8"/>
      <c r="AK70" s="8"/>
    </row>
    <row r="71" spans="1:37" s="70" customFormat="1" ht="15" customHeight="1" x14ac:dyDescent="0.2">
      <c r="A71" s="1"/>
      <c r="B71" s="1"/>
      <c r="C71" s="8"/>
      <c r="D71" s="8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24"/>
      <c r="T71" s="24"/>
      <c r="U71" s="24"/>
      <c r="V71" s="24"/>
      <c r="W71" s="1"/>
      <c r="X71" s="1"/>
      <c r="Y71" s="1"/>
      <c r="Z71" s="1"/>
      <c r="AA71" s="1"/>
      <c r="AB71" s="24"/>
      <c r="AC71" s="1"/>
      <c r="AD71" s="1"/>
      <c r="AE71" s="1"/>
      <c r="AF71" s="23"/>
      <c r="AG71" s="8"/>
      <c r="AH71" s="8"/>
      <c r="AI71" s="8"/>
      <c r="AJ71" s="8"/>
      <c r="AK71" s="8"/>
    </row>
    <row r="72" spans="1:37" s="70" customFormat="1" ht="15" customHeight="1" x14ac:dyDescent="0.2">
      <c r="A72" s="1"/>
      <c r="B72" s="1"/>
      <c r="C72" s="8"/>
      <c r="D72" s="8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24"/>
      <c r="T72" s="24"/>
      <c r="U72" s="24"/>
      <c r="V72" s="24"/>
      <c r="W72" s="1"/>
      <c r="X72" s="1"/>
      <c r="Y72" s="1"/>
      <c r="Z72" s="1"/>
      <c r="AA72" s="1"/>
      <c r="AB72" s="24"/>
      <c r="AC72" s="1"/>
      <c r="AD72" s="1"/>
      <c r="AE72" s="1"/>
      <c r="AF72" s="23"/>
      <c r="AG72" s="8"/>
      <c r="AH72" s="8"/>
      <c r="AI72" s="8"/>
      <c r="AJ72" s="8"/>
      <c r="AK72" s="8"/>
    </row>
    <row r="73" spans="1:37" s="70" customFormat="1" ht="15" customHeight="1" x14ac:dyDescent="0.2">
      <c r="A73" s="1"/>
      <c r="B73" s="1"/>
      <c r="C73" s="8"/>
      <c r="D73" s="8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24"/>
      <c r="T73" s="24"/>
      <c r="U73" s="24"/>
      <c r="V73" s="24"/>
      <c r="W73" s="1"/>
      <c r="X73" s="1"/>
      <c r="Y73" s="1"/>
      <c r="Z73" s="1"/>
      <c r="AA73" s="1"/>
      <c r="AB73" s="24"/>
      <c r="AC73" s="1"/>
      <c r="AD73" s="1"/>
      <c r="AE73" s="1"/>
      <c r="AF73" s="23"/>
      <c r="AG73" s="8"/>
      <c r="AH73" s="8"/>
      <c r="AI73" s="8"/>
      <c r="AJ73" s="8"/>
      <c r="AK73" s="8"/>
    </row>
    <row r="74" spans="1:37" s="70" customFormat="1" ht="15" customHeight="1" x14ac:dyDescent="0.2">
      <c r="A74" s="1"/>
      <c r="B74" s="1"/>
      <c r="C74" s="8"/>
      <c r="D74" s="8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24"/>
      <c r="T74" s="24"/>
      <c r="U74" s="24"/>
      <c r="V74" s="24"/>
      <c r="W74" s="1"/>
      <c r="X74" s="1"/>
      <c r="Y74" s="1"/>
      <c r="Z74" s="1"/>
      <c r="AA74" s="1"/>
      <c r="AB74" s="24"/>
      <c r="AC74" s="1"/>
      <c r="AD74" s="1"/>
      <c r="AE74" s="1"/>
      <c r="AF74" s="23"/>
      <c r="AG74" s="8"/>
      <c r="AH74" s="8"/>
      <c r="AI74" s="8"/>
      <c r="AJ74" s="8"/>
      <c r="AK74" s="8"/>
    </row>
    <row r="75" spans="1:37" s="70" customFormat="1" ht="15" customHeight="1" x14ac:dyDescent="0.2">
      <c r="A75" s="1"/>
      <c r="B75" s="1"/>
      <c r="C75" s="8"/>
      <c r="D75" s="8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24"/>
      <c r="T75" s="24"/>
      <c r="U75" s="24"/>
      <c r="V75" s="24"/>
      <c r="W75" s="1"/>
      <c r="X75" s="1"/>
      <c r="Y75" s="1"/>
      <c r="Z75" s="1"/>
      <c r="AA75" s="1"/>
      <c r="AB75" s="24"/>
      <c r="AC75" s="1"/>
      <c r="AD75" s="1"/>
      <c r="AE75" s="1"/>
      <c r="AF75" s="23"/>
      <c r="AG75" s="8"/>
      <c r="AH75" s="8"/>
      <c r="AI75" s="8"/>
      <c r="AJ75" s="8"/>
      <c r="AK75" s="8"/>
    </row>
    <row r="76" spans="1:37" s="70" customFormat="1" ht="15" customHeight="1" x14ac:dyDescent="0.2">
      <c r="A76" s="1"/>
      <c r="B76" s="1"/>
      <c r="C76" s="8"/>
      <c r="D76" s="8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24"/>
      <c r="T76" s="24"/>
      <c r="U76" s="24"/>
      <c r="V76" s="24"/>
      <c r="W76" s="1"/>
      <c r="X76" s="1"/>
      <c r="Y76" s="1"/>
      <c r="Z76" s="1"/>
      <c r="AA76" s="1"/>
      <c r="AB76" s="24"/>
      <c r="AC76" s="1"/>
      <c r="AD76" s="1"/>
      <c r="AE76" s="1"/>
      <c r="AF76" s="23"/>
      <c r="AG76" s="8"/>
      <c r="AH76" s="8"/>
      <c r="AI76" s="8"/>
      <c r="AJ76" s="8"/>
      <c r="AK76" s="8"/>
    </row>
    <row r="77" spans="1:37" s="70" customFormat="1" ht="15" customHeight="1" x14ac:dyDescent="0.2">
      <c r="A77" s="1"/>
      <c r="B77" s="1"/>
      <c r="C77" s="8"/>
      <c r="D77" s="8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24"/>
      <c r="T77" s="24"/>
      <c r="U77" s="24"/>
      <c r="V77" s="24"/>
      <c r="W77" s="1"/>
      <c r="X77" s="1"/>
      <c r="Y77" s="1"/>
      <c r="Z77" s="1"/>
      <c r="AA77" s="1"/>
      <c r="AB77" s="24"/>
      <c r="AC77" s="1"/>
      <c r="AD77" s="1"/>
      <c r="AE77" s="1"/>
      <c r="AF77" s="23"/>
      <c r="AG77" s="8"/>
      <c r="AH77" s="8"/>
      <c r="AI77" s="8"/>
      <c r="AJ77" s="8"/>
      <c r="AK77" s="8"/>
    </row>
    <row r="78" spans="1:37" s="70" customFormat="1" ht="15" customHeight="1" x14ac:dyDescent="0.2">
      <c r="A78" s="1"/>
      <c r="B78" s="1"/>
      <c r="C78" s="8"/>
      <c r="D78" s="8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24"/>
      <c r="T78" s="24"/>
      <c r="U78" s="24"/>
      <c r="V78" s="24"/>
      <c r="W78" s="1"/>
      <c r="X78" s="1"/>
      <c r="Y78" s="1"/>
      <c r="Z78" s="1"/>
      <c r="AA78" s="1"/>
      <c r="AB78" s="24"/>
      <c r="AC78" s="1"/>
      <c r="AD78" s="1"/>
      <c r="AE78" s="1"/>
      <c r="AF78" s="23"/>
      <c r="AG78" s="8"/>
      <c r="AH78" s="8"/>
      <c r="AI78" s="8"/>
      <c r="AJ78" s="8"/>
      <c r="AK78" s="8"/>
    </row>
    <row r="79" spans="1:37" s="70" customFormat="1" ht="15" customHeight="1" x14ac:dyDescent="0.2">
      <c r="A79" s="1"/>
      <c r="B79" s="1"/>
      <c r="C79" s="8"/>
      <c r="D79" s="8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24"/>
      <c r="T79" s="24"/>
      <c r="U79" s="24"/>
      <c r="V79" s="24"/>
      <c r="W79" s="1"/>
      <c r="X79" s="1"/>
      <c r="Y79" s="1"/>
      <c r="Z79" s="1"/>
      <c r="AA79" s="1"/>
      <c r="AB79" s="24"/>
      <c r="AC79" s="1"/>
      <c r="AD79" s="1"/>
      <c r="AE79" s="1"/>
      <c r="AF79" s="23"/>
      <c r="AG79" s="8"/>
      <c r="AH79" s="8"/>
      <c r="AI79" s="8"/>
      <c r="AJ79" s="8"/>
      <c r="AK79" s="8"/>
    </row>
    <row r="80" spans="1:37" s="70" customFormat="1" ht="15" customHeight="1" x14ac:dyDescent="0.2">
      <c r="A80" s="1"/>
      <c r="B80" s="1"/>
      <c r="C80" s="8"/>
      <c r="D80" s="8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24"/>
      <c r="T80" s="24"/>
      <c r="U80" s="24"/>
      <c r="V80" s="24"/>
      <c r="W80" s="1"/>
      <c r="X80" s="1"/>
      <c r="Y80" s="1"/>
      <c r="Z80" s="1"/>
      <c r="AA80" s="1"/>
      <c r="AB80" s="24"/>
      <c r="AC80" s="1"/>
      <c r="AD80" s="1"/>
      <c r="AE80" s="1"/>
      <c r="AF80" s="23"/>
      <c r="AG80" s="8"/>
      <c r="AH80" s="8"/>
      <c r="AI80" s="8"/>
      <c r="AJ80" s="8"/>
      <c r="AK80" s="8"/>
    </row>
    <row r="81" spans="1:37" s="70" customFormat="1" ht="15" customHeight="1" x14ac:dyDescent="0.2">
      <c r="A81" s="1"/>
      <c r="B81" s="1"/>
      <c r="C81" s="8"/>
      <c r="D81" s="8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24"/>
      <c r="T81" s="24"/>
      <c r="U81" s="24"/>
      <c r="V81" s="24"/>
      <c r="W81" s="1"/>
      <c r="X81" s="1"/>
      <c r="Y81" s="1"/>
      <c r="Z81" s="1"/>
      <c r="AA81" s="1"/>
      <c r="AB81" s="24"/>
      <c r="AC81" s="1"/>
      <c r="AD81" s="1"/>
      <c r="AE81" s="1"/>
      <c r="AF81" s="23"/>
      <c r="AG81" s="8"/>
      <c r="AH81" s="8"/>
      <c r="AI81" s="8"/>
      <c r="AJ81" s="8"/>
      <c r="AK81" s="8"/>
    </row>
    <row r="82" spans="1:37" s="70" customFormat="1" ht="15" customHeight="1" x14ac:dyDescent="0.2">
      <c r="A82" s="1"/>
      <c r="B82" s="1"/>
      <c r="C82" s="8"/>
      <c r="D82" s="8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24"/>
      <c r="T82" s="24"/>
      <c r="U82" s="24"/>
      <c r="V82" s="24"/>
      <c r="W82" s="1"/>
      <c r="X82" s="1"/>
      <c r="Y82" s="1"/>
      <c r="Z82" s="1"/>
      <c r="AA82" s="1"/>
      <c r="AB82" s="24"/>
      <c r="AC82" s="1"/>
      <c r="AD82" s="1"/>
      <c r="AE82" s="1"/>
      <c r="AF82" s="23"/>
      <c r="AG82" s="8"/>
      <c r="AH82" s="8"/>
      <c r="AI82" s="8"/>
      <c r="AJ82" s="8"/>
      <c r="AK82" s="8"/>
    </row>
    <row r="83" spans="1:37" s="70" customFormat="1" ht="15" customHeight="1" x14ac:dyDescent="0.2">
      <c r="A83" s="1"/>
      <c r="B83" s="1"/>
      <c r="C83" s="8"/>
      <c r="D83" s="8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24"/>
      <c r="T83" s="24"/>
      <c r="U83" s="24"/>
      <c r="V83" s="24"/>
      <c r="W83" s="1"/>
      <c r="X83" s="1"/>
      <c r="Y83" s="1"/>
      <c r="Z83" s="1"/>
      <c r="AA83" s="1"/>
      <c r="AB83" s="24"/>
      <c r="AC83" s="1"/>
      <c r="AD83" s="1"/>
      <c r="AE83" s="1"/>
      <c r="AF83" s="23"/>
      <c r="AG83" s="8"/>
      <c r="AH83" s="8"/>
      <c r="AI83" s="8"/>
      <c r="AJ83" s="8"/>
      <c r="AK83" s="8"/>
    </row>
    <row r="84" spans="1:37" s="70" customFormat="1" ht="15" customHeight="1" x14ac:dyDescent="0.2">
      <c r="A84" s="1"/>
      <c r="B84" s="1"/>
      <c r="C84" s="8"/>
      <c r="D84" s="8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24"/>
      <c r="T84" s="24"/>
      <c r="U84" s="24"/>
      <c r="V84" s="24"/>
      <c r="W84" s="1"/>
      <c r="X84" s="1"/>
      <c r="Y84" s="1"/>
      <c r="Z84" s="1"/>
      <c r="AA84" s="1"/>
      <c r="AB84" s="24"/>
      <c r="AC84" s="1"/>
      <c r="AD84" s="1"/>
      <c r="AE84" s="1"/>
      <c r="AF84" s="23"/>
      <c r="AG84" s="8"/>
      <c r="AH84" s="8"/>
      <c r="AI84" s="8"/>
      <c r="AJ84" s="8"/>
      <c r="AK84" s="8"/>
    </row>
    <row r="85" spans="1:37" s="70" customFormat="1" ht="15" customHeight="1" x14ac:dyDescent="0.2">
      <c r="A85" s="1"/>
      <c r="B85" s="1"/>
      <c r="C85" s="8"/>
      <c r="D85" s="8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24"/>
      <c r="T85" s="24"/>
      <c r="U85" s="24"/>
      <c r="V85" s="24"/>
      <c r="W85" s="1"/>
      <c r="X85" s="1"/>
      <c r="Y85" s="1"/>
      <c r="Z85" s="1"/>
      <c r="AA85" s="1"/>
      <c r="AB85" s="24"/>
      <c r="AC85" s="1"/>
      <c r="AD85" s="1"/>
      <c r="AE85" s="1"/>
      <c r="AF85" s="23"/>
      <c r="AG85" s="8"/>
      <c r="AH85" s="8"/>
      <c r="AI85" s="8"/>
      <c r="AJ85" s="8"/>
      <c r="AK85" s="8"/>
    </row>
    <row r="86" spans="1:37" s="70" customFormat="1" ht="15" customHeight="1" x14ac:dyDescent="0.2">
      <c r="A86" s="1"/>
      <c r="B86" s="1"/>
      <c r="C86" s="8"/>
      <c r="D86" s="8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24"/>
      <c r="T86" s="24"/>
      <c r="U86" s="24"/>
      <c r="V86" s="24"/>
      <c r="W86" s="1"/>
      <c r="X86" s="1"/>
      <c r="Y86" s="1"/>
      <c r="Z86" s="1"/>
      <c r="AA86" s="1"/>
      <c r="AB86" s="24"/>
      <c r="AC86" s="1"/>
      <c r="AD86" s="1"/>
      <c r="AE86" s="1"/>
      <c r="AF86" s="23"/>
      <c r="AG86" s="8"/>
      <c r="AH86" s="8"/>
      <c r="AI86" s="8"/>
      <c r="AJ86" s="8"/>
      <c r="AK86" s="8"/>
    </row>
    <row r="87" spans="1:37" s="70" customFormat="1" ht="15" customHeight="1" x14ac:dyDescent="0.2">
      <c r="A87" s="1"/>
      <c r="B87" s="1"/>
      <c r="C87" s="8"/>
      <c r="D87" s="8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24"/>
      <c r="T87" s="24"/>
      <c r="U87" s="24"/>
      <c r="V87" s="24"/>
      <c r="W87" s="1"/>
      <c r="X87" s="1"/>
      <c r="Y87" s="1"/>
      <c r="Z87" s="1"/>
      <c r="AA87" s="1"/>
      <c r="AB87" s="24"/>
      <c r="AC87" s="1"/>
      <c r="AD87" s="1"/>
      <c r="AE87" s="1"/>
      <c r="AF87" s="23"/>
      <c r="AG87" s="8"/>
      <c r="AH87" s="8"/>
      <c r="AI87" s="8"/>
      <c r="AJ87" s="8"/>
      <c r="AK87" s="8"/>
    </row>
    <row r="88" spans="1:37" s="70" customFormat="1" ht="15" customHeight="1" x14ac:dyDescent="0.2">
      <c r="A88" s="1"/>
      <c r="B88" s="1"/>
      <c r="C88" s="8"/>
      <c r="D88" s="8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24"/>
      <c r="T88" s="24"/>
      <c r="U88" s="24"/>
      <c r="V88" s="24"/>
      <c r="W88" s="1"/>
      <c r="X88" s="1"/>
      <c r="Y88" s="1"/>
      <c r="Z88" s="1"/>
      <c r="AA88" s="1"/>
      <c r="AB88" s="24"/>
      <c r="AC88" s="1"/>
      <c r="AD88" s="1"/>
      <c r="AE88" s="1"/>
      <c r="AF88" s="23"/>
      <c r="AG88" s="8"/>
      <c r="AH88" s="8"/>
      <c r="AI88" s="8"/>
      <c r="AJ88" s="8"/>
      <c r="AK88" s="8"/>
    </row>
    <row r="89" spans="1:37" s="70" customFormat="1" ht="15" customHeight="1" x14ac:dyDescent="0.2">
      <c r="A89" s="1"/>
      <c r="B89" s="1"/>
      <c r="C89" s="8"/>
      <c r="D89" s="8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24"/>
      <c r="T89" s="24"/>
      <c r="U89" s="24"/>
      <c r="V89" s="24"/>
      <c r="W89" s="1"/>
      <c r="X89" s="1"/>
      <c r="Y89" s="1"/>
      <c r="Z89" s="1"/>
      <c r="AA89" s="1"/>
      <c r="AB89" s="24"/>
      <c r="AC89" s="1"/>
      <c r="AD89" s="1"/>
      <c r="AE89" s="1"/>
      <c r="AF89" s="23"/>
      <c r="AG89" s="8"/>
      <c r="AH89" s="8"/>
      <c r="AI89" s="8"/>
      <c r="AJ89" s="8"/>
      <c r="AK89" s="8"/>
    </row>
    <row r="90" spans="1:37" s="70" customFormat="1" ht="15" customHeight="1" x14ac:dyDescent="0.2">
      <c r="A90" s="1"/>
      <c r="B90" s="1"/>
      <c r="C90" s="8"/>
      <c r="D90" s="8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24"/>
      <c r="T90" s="24"/>
      <c r="U90" s="24"/>
      <c r="V90" s="24"/>
      <c r="W90" s="1"/>
      <c r="X90" s="1"/>
      <c r="Y90" s="1"/>
      <c r="Z90" s="1"/>
      <c r="AA90" s="1"/>
      <c r="AB90" s="24"/>
      <c r="AC90" s="1"/>
      <c r="AD90" s="1"/>
      <c r="AE90" s="1"/>
      <c r="AF90" s="23"/>
      <c r="AG90" s="8"/>
      <c r="AH90" s="8"/>
      <c r="AI90" s="8"/>
      <c r="AJ90" s="8"/>
      <c r="AK90" s="8"/>
    </row>
    <row r="91" spans="1:37" s="70" customFormat="1" ht="15" customHeight="1" x14ac:dyDescent="0.2">
      <c r="A91" s="1"/>
      <c r="B91" s="1"/>
      <c r="C91" s="8"/>
      <c r="D91" s="8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24"/>
      <c r="T91" s="24"/>
      <c r="U91" s="24"/>
      <c r="V91" s="24"/>
      <c r="W91" s="1"/>
      <c r="X91" s="1"/>
      <c r="Y91" s="1"/>
      <c r="Z91" s="1"/>
      <c r="AA91" s="1"/>
      <c r="AB91" s="24"/>
      <c r="AC91" s="1"/>
      <c r="AD91" s="1"/>
      <c r="AE91" s="1"/>
      <c r="AF91" s="23"/>
      <c r="AG91" s="8"/>
      <c r="AH91" s="8"/>
      <c r="AI91" s="8"/>
      <c r="AJ91" s="8"/>
      <c r="AK91" s="8"/>
    </row>
    <row r="92" spans="1:37" s="70" customFormat="1" ht="15" customHeight="1" x14ac:dyDescent="0.2">
      <c r="A92" s="1"/>
      <c r="B92" s="1"/>
      <c r="C92" s="8"/>
      <c r="D92" s="8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24"/>
      <c r="T92" s="24"/>
      <c r="U92" s="24"/>
      <c r="V92" s="24"/>
      <c r="W92" s="1"/>
      <c r="X92" s="1"/>
      <c r="Y92" s="1"/>
      <c r="Z92" s="1"/>
      <c r="AA92" s="1"/>
      <c r="AB92" s="24"/>
      <c r="AC92" s="1"/>
      <c r="AD92" s="1"/>
      <c r="AE92" s="1"/>
      <c r="AF92" s="23"/>
      <c r="AG92" s="8"/>
      <c r="AH92" s="8"/>
      <c r="AI92" s="8"/>
      <c r="AJ92" s="8"/>
      <c r="AK92" s="8"/>
    </row>
    <row r="93" spans="1:37" s="70" customFormat="1" ht="15" customHeight="1" x14ac:dyDescent="0.2">
      <c r="A93" s="1"/>
      <c r="B93" s="1"/>
      <c r="C93" s="8"/>
      <c r="D93" s="8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24"/>
      <c r="T93" s="24"/>
      <c r="U93" s="24"/>
      <c r="V93" s="24"/>
      <c r="W93" s="1"/>
      <c r="X93" s="1"/>
      <c r="Y93" s="1"/>
      <c r="Z93" s="1"/>
      <c r="AA93" s="1"/>
      <c r="AB93" s="24"/>
      <c r="AC93" s="1"/>
      <c r="AD93" s="1"/>
      <c r="AE93" s="1"/>
      <c r="AF93" s="23"/>
      <c r="AG93" s="8"/>
      <c r="AH93" s="8"/>
      <c r="AI93" s="8"/>
      <c r="AJ93" s="8"/>
      <c r="AK93" s="8"/>
    </row>
    <row r="94" spans="1:37" s="70" customFormat="1" ht="15" customHeight="1" x14ac:dyDescent="0.2">
      <c r="A94" s="1"/>
      <c r="B94" s="1"/>
      <c r="C94" s="8"/>
      <c r="D94" s="8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24"/>
      <c r="T94" s="24"/>
      <c r="U94" s="24"/>
      <c r="V94" s="24"/>
      <c r="W94" s="1"/>
      <c r="X94" s="1"/>
      <c r="Y94" s="1"/>
      <c r="Z94" s="1"/>
      <c r="AA94" s="1"/>
      <c r="AB94" s="24"/>
      <c r="AC94" s="1"/>
      <c r="AD94" s="1"/>
      <c r="AE94" s="1"/>
      <c r="AF94" s="23"/>
      <c r="AG94" s="8"/>
      <c r="AH94" s="8"/>
      <c r="AI94" s="8"/>
      <c r="AJ94" s="8"/>
      <c r="AK94" s="8"/>
    </row>
    <row r="95" spans="1:37" s="70" customFormat="1" ht="15" customHeight="1" x14ac:dyDescent="0.2">
      <c r="A95" s="1"/>
      <c r="B95" s="1"/>
      <c r="C95" s="8"/>
      <c r="D95" s="8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24"/>
      <c r="T95" s="24"/>
      <c r="U95" s="24"/>
      <c r="V95" s="24"/>
      <c r="W95" s="1"/>
      <c r="X95" s="1"/>
      <c r="Y95" s="1"/>
      <c r="Z95" s="1"/>
      <c r="AA95" s="1"/>
      <c r="AB95" s="24"/>
      <c r="AC95" s="1"/>
      <c r="AD95" s="1"/>
      <c r="AE95" s="1"/>
      <c r="AF95" s="23"/>
      <c r="AG95" s="8"/>
      <c r="AH95" s="8"/>
      <c r="AI95" s="8"/>
      <c r="AJ95" s="8"/>
      <c r="AK95" s="8"/>
    </row>
    <row r="96" spans="1:37" s="70" customFormat="1" ht="15" customHeight="1" x14ac:dyDescent="0.2">
      <c r="A96" s="1"/>
      <c r="B96" s="1"/>
      <c r="C96" s="8"/>
      <c r="D96" s="8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24"/>
      <c r="T96" s="24"/>
      <c r="U96" s="24"/>
      <c r="V96" s="24"/>
      <c r="W96" s="1"/>
      <c r="X96" s="1"/>
      <c r="Y96" s="1"/>
      <c r="Z96" s="1"/>
      <c r="AA96" s="1"/>
      <c r="AB96" s="24"/>
      <c r="AC96" s="1"/>
      <c r="AD96" s="1"/>
      <c r="AE96" s="1"/>
      <c r="AF96" s="23"/>
      <c r="AG96" s="8"/>
      <c r="AH96" s="8"/>
      <c r="AI96" s="8"/>
      <c r="AJ96" s="8"/>
      <c r="AK96" s="8"/>
    </row>
    <row r="97" spans="1:37" s="70" customFormat="1" ht="15" customHeight="1" x14ac:dyDescent="0.2">
      <c r="A97" s="1"/>
      <c r="B97" s="1"/>
      <c r="C97" s="8"/>
      <c r="D97" s="8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24"/>
      <c r="T97" s="24"/>
      <c r="U97" s="24"/>
      <c r="V97" s="24"/>
      <c r="W97" s="1"/>
      <c r="X97" s="1"/>
      <c r="Y97" s="1"/>
      <c r="Z97" s="1"/>
      <c r="AA97" s="1"/>
      <c r="AB97" s="24"/>
      <c r="AC97" s="1"/>
      <c r="AD97" s="1"/>
      <c r="AE97" s="1"/>
      <c r="AF97" s="23"/>
      <c r="AG97" s="8"/>
      <c r="AH97" s="8"/>
      <c r="AI97" s="8"/>
      <c r="AJ97" s="8"/>
      <c r="AK97" s="8"/>
    </row>
    <row r="98" spans="1:37" s="70" customFormat="1" ht="15" customHeight="1" x14ac:dyDescent="0.2">
      <c r="A98" s="1"/>
      <c r="B98" s="1"/>
      <c r="C98" s="8"/>
      <c r="D98" s="8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24"/>
      <c r="T98" s="24"/>
      <c r="U98" s="24"/>
      <c r="V98" s="24"/>
      <c r="W98" s="1"/>
      <c r="X98" s="1"/>
      <c r="Y98" s="1"/>
      <c r="Z98" s="1"/>
      <c r="AA98" s="1"/>
      <c r="AB98" s="24"/>
      <c r="AC98" s="1"/>
      <c r="AD98" s="1"/>
      <c r="AE98" s="1"/>
      <c r="AF98" s="23"/>
      <c r="AG98" s="8"/>
      <c r="AH98" s="8"/>
      <c r="AI98" s="8"/>
      <c r="AJ98" s="8"/>
      <c r="AK98" s="8"/>
    </row>
    <row r="99" spans="1:37" s="70" customFormat="1" ht="15" customHeight="1" x14ac:dyDescent="0.2">
      <c r="A99" s="1"/>
      <c r="B99" s="1"/>
      <c r="C99" s="8"/>
      <c r="D99" s="8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24"/>
      <c r="T99" s="24"/>
      <c r="U99" s="24"/>
      <c r="V99" s="24"/>
      <c r="W99" s="1"/>
      <c r="X99" s="1"/>
      <c r="Y99" s="1"/>
      <c r="Z99" s="1"/>
      <c r="AA99" s="1"/>
      <c r="AB99" s="24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s="70" customFormat="1" ht="15" customHeight="1" x14ac:dyDescent="0.2">
      <c r="A100" s="1"/>
      <c r="B100" s="1"/>
      <c r="C100" s="8"/>
      <c r="D100" s="8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24"/>
      <c r="T100" s="24"/>
      <c r="U100" s="24"/>
      <c r="V100" s="24"/>
      <c r="W100" s="1"/>
      <c r="X100" s="1"/>
      <c r="Y100" s="1"/>
      <c r="Z100" s="1"/>
      <c r="AA100" s="1"/>
      <c r="AB100" s="24"/>
      <c r="AC100" s="1"/>
      <c r="AD100" s="1"/>
      <c r="AE100" s="1"/>
      <c r="AF100" s="23"/>
      <c r="AG100" s="8"/>
      <c r="AH100" s="8"/>
      <c r="AI100" s="8"/>
      <c r="AJ100" s="8"/>
      <c r="AK100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2019-07-19T21:50:06Z</dcterms:modified>
</cp:coreProperties>
</file>