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5" i="1" l="1"/>
  <c r="N15" i="1" s="1"/>
  <c r="N19" i="1" s="1"/>
  <c r="AJ15" i="1" l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M15" i="1"/>
  <c r="L15" i="1"/>
  <c r="K15" i="1"/>
  <c r="J15" i="1"/>
  <c r="H15" i="1"/>
  <c r="H19" i="1" s="1"/>
  <c r="H22" i="1" s="1"/>
  <c r="G15" i="1"/>
  <c r="G19" i="1" s="1"/>
  <c r="G22" i="1" s="1"/>
  <c r="F15" i="1"/>
  <c r="F19" i="1" s="1"/>
  <c r="E15" i="1"/>
  <c r="E19" i="1" s="1"/>
  <c r="I19" i="1"/>
  <c r="I22" i="1" s="1"/>
  <c r="K19" i="1" l="1"/>
  <c r="F22" i="1"/>
  <c r="L19" i="1"/>
  <c r="E22" i="1"/>
  <c r="M22" i="1" s="1"/>
  <c r="K22" i="1"/>
  <c r="L22" i="1"/>
  <c r="D16" i="1"/>
  <c r="M19" i="1"/>
</calcChain>
</file>

<file path=xl/sharedStrings.xml><?xml version="1.0" encoding="utf-8"?>
<sst xmlns="http://schemas.openxmlformats.org/spreadsheetml/2006/main" count="105" uniqueCount="61">
  <si>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</si>
  <si>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</si>
  <si>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</si>
  <si>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</si>
  <si>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</si>
  <si>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</si>
  <si>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</si>
  <si>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</si>
  <si>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</si>
  <si>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</si>
  <si>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</si>
  <si>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</si>
  <si>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</si>
  <si>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</si>
  <si>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</si>
  <si>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</si>
  <si>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</si>
  <si>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</si>
  <si>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</si>
  <si>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</si>
  <si>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</si>
  <si>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</si>
  <si>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</si>
  <si>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</si>
  <si>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</si>
  <si>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</si>
  <si>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</si>
  <si>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</si>
  <si>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</si>
  <si>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</si>
  <si>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</si>
  <si>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</si>
  <si>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</si>
  <si>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Minna Hannonen</t>
  </si>
  <si>
    <t>IT</t>
  </si>
  <si>
    <t>2.</t>
  </si>
  <si>
    <t>1.</t>
  </si>
  <si>
    <t>3.</t>
  </si>
  <si>
    <t>4.</t>
  </si>
  <si>
    <t>5.</t>
  </si>
  <si>
    <t>8.</t>
  </si>
  <si>
    <t>8.1.1968</t>
  </si>
  <si>
    <t>----</t>
  </si>
  <si>
    <t>IT = Ikaalisten Tarmo  (1908)</t>
  </si>
  <si>
    <t>L+T</t>
  </si>
  <si>
    <t>ENSIMMÄISET</t>
  </si>
  <si>
    <t>Ottelu</t>
  </si>
  <si>
    <t>Kunnari</t>
  </si>
  <si>
    <t>10.</t>
  </si>
  <si>
    <t>1.  ottelu</t>
  </si>
  <si>
    <t>08.07. 1984  IT - Kiri  9-8</t>
  </si>
  <si>
    <t xml:space="preserve">  16 v   6 kk   0 pv</t>
  </si>
  <si>
    <t>4.  ottelu</t>
  </si>
  <si>
    <t>05.08. 1984  IT - IPV  21-3</t>
  </si>
  <si>
    <t xml:space="preserve">  16 v   6 kk 28 pv</t>
  </si>
  <si>
    <t>84.  ottelu</t>
  </si>
  <si>
    <t>20.05. 1990  Kiri - IT  18-7</t>
  </si>
  <si>
    <t xml:space="preserve">  22 v   4 kk 12 pv</t>
  </si>
  <si>
    <t>Cup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</si>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</sst>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0" fillId="3" borderId="0" xfId="0" applyFill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3" borderId="4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7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18" width="5.7109375" style="73" customWidth="1"/>
    <col min="19" max="19" width="5.7109375" style="72" customWidth="1"/>
    <col min="20" max="20" width="0.7109375" style="36" customWidth="1"/>
    <col min="21" max="28" width="5.7109375" style="58" customWidth="1"/>
    <col min="29" max="32" width="5.7109375" style="25" customWidth="1"/>
    <col min="33" max="33" width="5.7109375" style="59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33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61"/>
      <c r="Q1" s="61"/>
      <c r="R1" s="6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17"/>
      <c r="AF2" s="14"/>
      <c r="AG2" s="17" t="s">
        <v>27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44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58</v>
      </c>
      <c r="AH3" s="15" t="s">
        <v>28</v>
      </c>
      <c r="AI3" s="17" t="s">
        <v>29</v>
      </c>
      <c r="AJ3" s="18" t="s">
        <v>30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1984</v>
      </c>
      <c r="C4" s="26" t="s">
        <v>35</v>
      </c>
      <c r="D4" s="27" t="s">
        <v>34</v>
      </c>
      <c r="E4" s="26">
        <v>7</v>
      </c>
      <c r="F4" s="26">
        <v>0</v>
      </c>
      <c r="G4" s="26">
        <v>2</v>
      </c>
      <c r="H4" s="26">
        <v>9</v>
      </c>
      <c r="I4" s="26">
        <v>25</v>
      </c>
      <c r="J4" s="26">
        <v>10</v>
      </c>
      <c r="K4" s="26">
        <v>9</v>
      </c>
      <c r="L4" s="26">
        <v>4</v>
      </c>
      <c r="M4" s="26">
        <v>2</v>
      </c>
      <c r="N4" s="81">
        <v>0.59523809523809523</v>
      </c>
      <c r="O4" s="24">
        <v>42</v>
      </c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>
        <v>1</v>
      </c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1985</v>
      </c>
      <c r="C5" s="26" t="s">
        <v>36</v>
      </c>
      <c r="D5" s="27" t="s">
        <v>34</v>
      </c>
      <c r="E5" s="26">
        <v>6</v>
      </c>
      <c r="F5" s="26">
        <v>0</v>
      </c>
      <c r="G5" s="26">
        <v>1</v>
      </c>
      <c r="H5" s="26">
        <v>1</v>
      </c>
      <c r="I5" s="26">
        <v>13</v>
      </c>
      <c r="J5" s="26">
        <v>5</v>
      </c>
      <c r="K5" s="26">
        <v>5</v>
      </c>
      <c r="L5" s="26">
        <v>2</v>
      </c>
      <c r="M5" s="26">
        <v>1</v>
      </c>
      <c r="N5" s="81">
        <v>0.61904761904761907</v>
      </c>
      <c r="O5" s="24">
        <v>21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>
        <v>1</v>
      </c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1986</v>
      </c>
      <c r="C6" s="26" t="s">
        <v>36</v>
      </c>
      <c r="D6" s="27" t="s">
        <v>34</v>
      </c>
      <c r="E6" s="26">
        <v>16</v>
      </c>
      <c r="F6" s="26">
        <v>0</v>
      </c>
      <c r="G6" s="26">
        <v>0</v>
      </c>
      <c r="H6" s="26">
        <v>5</v>
      </c>
      <c r="I6" s="26">
        <v>13</v>
      </c>
      <c r="J6" s="26">
        <v>10</v>
      </c>
      <c r="K6" s="26">
        <v>1</v>
      </c>
      <c r="L6" s="26">
        <v>2</v>
      </c>
      <c r="M6" s="26">
        <v>0</v>
      </c>
      <c r="N6" s="60" t="s">
        <v>42</v>
      </c>
      <c r="O6" s="24">
        <v>0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>
        <v>1</v>
      </c>
      <c r="AH6" s="26">
        <v>1</v>
      </c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1987</v>
      </c>
      <c r="C7" s="26" t="s">
        <v>36</v>
      </c>
      <c r="D7" s="27" t="s">
        <v>34</v>
      </c>
      <c r="E7" s="26">
        <v>18</v>
      </c>
      <c r="F7" s="26">
        <v>0</v>
      </c>
      <c r="G7" s="26">
        <v>5</v>
      </c>
      <c r="H7" s="26">
        <v>11</v>
      </c>
      <c r="I7" s="26">
        <v>39</v>
      </c>
      <c r="J7" s="26">
        <v>16</v>
      </c>
      <c r="K7" s="26">
        <v>10</v>
      </c>
      <c r="L7" s="26">
        <v>8</v>
      </c>
      <c r="M7" s="26">
        <v>5</v>
      </c>
      <c r="N7" s="60" t="s">
        <v>42</v>
      </c>
      <c r="O7" s="24">
        <v>0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/>
      <c r="AF7" s="26"/>
      <c r="AG7" s="26"/>
      <c r="AH7" s="26">
        <v>1</v>
      </c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1988</v>
      </c>
      <c r="C8" s="26" t="s">
        <v>38</v>
      </c>
      <c r="D8" s="27" t="s">
        <v>34</v>
      </c>
      <c r="E8" s="26">
        <v>15</v>
      </c>
      <c r="F8" s="26">
        <v>0</v>
      </c>
      <c r="G8" s="26">
        <v>5</v>
      </c>
      <c r="H8" s="26">
        <v>17</v>
      </c>
      <c r="I8" s="26">
        <v>47</v>
      </c>
      <c r="J8" s="26">
        <v>20</v>
      </c>
      <c r="K8" s="26">
        <v>12</v>
      </c>
      <c r="L8" s="26">
        <v>10</v>
      </c>
      <c r="M8" s="26">
        <v>5</v>
      </c>
      <c r="N8" s="60" t="s">
        <v>42</v>
      </c>
      <c r="O8" s="24">
        <v>0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/>
      <c r="AF8" s="26"/>
      <c r="AG8" s="26">
        <v>1</v>
      </c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1989</v>
      </c>
      <c r="C9" s="26" t="s">
        <v>37</v>
      </c>
      <c r="D9" s="27" t="s">
        <v>34</v>
      </c>
      <c r="E9" s="26">
        <v>18</v>
      </c>
      <c r="F9" s="26">
        <v>0</v>
      </c>
      <c r="G9" s="26">
        <v>3</v>
      </c>
      <c r="H9" s="26">
        <v>8</v>
      </c>
      <c r="I9" s="26">
        <v>29</v>
      </c>
      <c r="J9" s="26">
        <v>18</v>
      </c>
      <c r="K9" s="26">
        <v>5</v>
      </c>
      <c r="L9" s="26">
        <v>3</v>
      </c>
      <c r="M9" s="26">
        <v>3</v>
      </c>
      <c r="N9" s="60" t="s">
        <v>42</v>
      </c>
      <c r="O9" s="24">
        <v>0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/>
      <c r="AF9" s="26"/>
      <c r="AG9" s="26"/>
      <c r="AH9" s="26"/>
      <c r="AI9" s="26"/>
      <c r="AJ9" s="26">
        <v>1</v>
      </c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1990</v>
      </c>
      <c r="C10" s="26" t="s">
        <v>37</v>
      </c>
      <c r="D10" s="27" t="s">
        <v>34</v>
      </c>
      <c r="E10" s="26">
        <v>22</v>
      </c>
      <c r="F10" s="26">
        <v>3</v>
      </c>
      <c r="G10" s="26">
        <v>21</v>
      </c>
      <c r="H10" s="26">
        <v>62</v>
      </c>
      <c r="I10" s="26">
        <v>139</v>
      </c>
      <c r="J10" s="26">
        <v>59</v>
      </c>
      <c r="K10" s="26">
        <v>25</v>
      </c>
      <c r="L10" s="26">
        <v>31</v>
      </c>
      <c r="M10" s="26">
        <v>24</v>
      </c>
      <c r="N10" s="28">
        <v>0.58699999999999997</v>
      </c>
      <c r="O10" s="24">
        <v>236.79727427597956</v>
      </c>
      <c r="P10" s="18"/>
      <c r="Q10" s="18" t="s">
        <v>38</v>
      </c>
      <c r="R10" s="18"/>
      <c r="S10" s="18"/>
      <c r="T10" s="24"/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/>
      <c r="AF10" s="26"/>
      <c r="AG10" s="26"/>
      <c r="AH10" s="26"/>
      <c r="AI10" s="26"/>
      <c r="AJ10" s="26">
        <v>1</v>
      </c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1991</v>
      </c>
      <c r="C11" s="26" t="s">
        <v>36</v>
      </c>
      <c r="D11" s="27" t="s">
        <v>34</v>
      </c>
      <c r="E11" s="26">
        <v>22</v>
      </c>
      <c r="F11" s="26">
        <v>1</v>
      </c>
      <c r="G11" s="26">
        <v>6</v>
      </c>
      <c r="H11" s="26">
        <v>45</v>
      </c>
      <c r="I11" s="26">
        <v>100</v>
      </c>
      <c r="J11" s="26">
        <v>57</v>
      </c>
      <c r="K11" s="26">
        <v>23</v>
      </c>
      <c r="L11" s="26">
        <v>13</v>
      </c>
      <c r="M11" s="26">
        <v>7</v>
      </c>
      <c r="N11" s="28">
        <v>0.55000000000000004</v>
      </c>
      <c r="O11" s="24">
        <v>181.81818181818181</v>
      </c>
      <c r="P11" s="18"/>
      <c r="Q11" s="18" t="s">
        <v>48</v>
      </c>
      <c r="R11" s="18"/>
      <c r="S11" s="18"/>
      <c r="T11" s="24"/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/>
      <c r="AF11" s="26"/>
      <c r="AG11" s="26"/>
      <c r="AH11" s="26">
        <v>1</v>
      </c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1992</v>
      </c>
      <c r="C12" s="26" t="s">
        <v>39</v>
      </c>
      <c r="D12" s="27" t="s">
        <v>34</v>
      </c>
      <c r="E12" s="26">
        <v>21</v>
      </c>
      <c r="F12" s="26">
        <v>1</v>
      </c>
      <c r="G12" s="26">
        <v>13</v>
      </c>
      <c r="H12" s="26">
        <v>38</v>
      </c>
      <c r="I12" s="26">
        <v>100</v>
      </c>
      <c r="J12" s="26">
        <v>54</v>
      </c>
      <c r="K12" s="26">
        <v>14</v>
      </c>
      <c r="L12" s="26">
        <v>18</v>
      </c>
      <c r="M12" s="26">
        <v>14</v>
      </c>
      <c r="N12" s="28">
        <v>0.58799999999999997</v>
      </c>
      <c r="O12" s="24">
        <v>170.06802721088437</v>
      </c>
      <c r="P12" s="18"/>
      <c r="Q12" s="18"/>
      <c r="R12" s="18"/>
      <c r="S12" s="18"/>
      <c r="T12" s="24"/>
      <c r="U12" s="26"/>
      <c r="V12" s="26"/>
      <c r="W12" s="26"/>
      <c r="X12" s="26"/>
      <c r="Y12" s="26"/>
      <c r="Z12" s="29"/>
      <c r="AA12" s="29"/>
      <c r="AB12" s="29"/>
      <c r="AC12" s="29"/>
      <c r="AD12" s="29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1993</v>
      </c>
      <c r="C13" s="26" t="s">
        <v>40</v>
      </c>
      <c r="D13" s="27" t="s">
        <v>34</v>
      </c>
      <c r="E13" s="26">
        <v>23</v>
      </c>
      <c r="F13" s="26">
        <v>2</v>
      </c>
      <c r="G13" s="26">
        <v>10</v>
      </c>
      <c r="H13" s="26">
        <v>24</v>
      </c>
      <c r="I13" s="26">
        <v>115</v>
      </c>
      <c r="J13" s="26">
        <v>55</v>
      </c>
      <c r="K13" s="26">
        <v>34</v>
      </c>
      <c r="L13" s="26">
        <v>14</v>
      </c>
      <c r="M13" s="26">
        <v>12</v>
      </c>
      <c r="N13" s="28">
        <v>0.625</v>
      </c>
      <c r="O13" s="24">
        <v>184</v>
      </c>
      <c r="P13" s="18"/>
      <c r="Q13" s="18"/>
      <c r="R13" s="18"/>
      <c r="S13" s="18"/>
      <c r="T13" s="24"/>
      <c r="U13" s="26"/>
      <c r="V13" s="26"/>
      <c r="W13" s="26"/>
      <c r="X13" s="26"/>
      <c r="Y13" s="26"/>
      <c r="Z13" s="29"/>
      <c r="AA13" s="29"/>
      <c r="AB13" s="29"/>
      <c r="AC13" s="29"/>
      <c r="AD13" s="29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1994</v>
      </c>
      <c r="C14" s="26" t="s">
        <v>40</v>
      </c>
      <c r="D14" s="27" t="s">
        <v>34</v>
      </c>
      <c r="E14" s="26">
        <v>24</v>
      </c>
      <c r="F14" s="26">
        <v>1</v>
      </c>
      <c r="G14" s="26">
        <v>8</v>
      </c>
      <c r="H14" s="26">
        <v>22</v>
      </c>
      <c r="I14" s="26">
        <v>98</v>
      </c>
      <c r="J14" s="26">
        <v>47</v>
      </c>
      <c r="K14" s="26">
        <v>31</v>
      </c>
      <c r="L14" s="26">
        <v>11</v>
      </c>
      <c r="M14" s="26">
        <v>9</v>
      </c>
      <c r="N14" s="28">
        <v>0.55300000000000005</v>
      </c>
      <c r="O14" s="24">
        <v>177.2151898734177</v>
      </c>
      <c r="P14" s="18"/>
      <c r="Q14" s="18"/>
      <c r="R14" s="18"/>
      <c r="S14" s="18"/>
      <c r="T14" s="24"/>
      <c r="U14" s="26"/>
      <c r="V14" s="26"/>
      <c r="W14" s="26"/>
      <c r="X14" s="26"/>
      <c r="Y14" s="26"/>
      <c r="Z14" s="29"/>
      <c r="AA14" s="29"/>
      <c r="AB14" s="29"/>
      <c r="AC14" s="29"/>
      <c r="AD14" s="29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16" t="s">
        <v>9</v>
      </c>
      <c r="C15" s="17"/>
      <c r="D15" s="15"/>
      <c r="E15" s="18">
        <f>SUM(E4:E14)</f>
        <v>192</v>
      </c>
      <c r="F15" s="18">
        <f>SUM(F4:F14)</f>
        <v>8</v>
      </c>
      <c r="G15" s="18">
        <f>SUM(G4:G14)</f>
        <v>74</v>
      </c>
      <c r="H15" s="18">
        <f>SUM(H4:H14)</f>
        <v>242</v>
      </c>
      <c r="I15" s="18">
        <v>718</v>
      </c>
      <c r="J15" s="18">
        <f>SUM(J4:J14)</f>
        <v>351</v>
      </c>
      <c r="K15" s="18">
        <f>SUM(K4:K14)</f>
        <v>169</v>
      </c>
      <c r="L15" s="18">
        <f>SUM(L4:L14)</f>
        <v>116</v>
      </c>
      <c r="M15" s="18">
        <f>SUM(M4:M14)</f>
        <v>82</v>
      </c>
      <c r="N15" s="30">
        <f>PRODUCT(590/O15)</f>
        <v>0.58248669449688129</v>
      </c>
      <c r="O15" s="31">
        <f>SUM(O4:O14)</f>
        <v>1012.8986731784635</v>
      </c>
      <c r="P15" s="18"/>
      <c r="Q15" s="18"/>
      <c r="R15" s="18"/>
      <c r="S15" s="18"/>
      <c r="T15" s="24"/>
      <c r="U15" s="18">
        <f t="shared" ref="U15:AJ15" si="0">SUM(U4:U14)</f>
        <v>0</v>
      </c>
      <c r="V15" s="18">
        <f t="shared" si="0"/>
        <v>0</v>
      </c>
      <c r="W15" s="18">
        <f t="shared" si="0"/>
        <v>0</v>
      </c>
      <c r="X15" s="18">
        <f t="shared" si="0"/>
        <v>0</v>
      </c>
      <c r="Y15" s="18">
        <f t="shared" si="0"/>
        <v>0</v>
      </c>
      <c r="Z15" s="18">
        <f t="shared" si="0"/>
        <v>0</v>
      </c>
      <c r="AA15" s="18">
        <f t="shared" si="0"/>
        <v>0</v>
      </c>
      <c r="AB15" s="18">
        <f t="shared" si="0"/>
        <v>0</v>
      </c>
      <c r="AC15" s="18">
        <f t="shared" si="0"/>
        <v>0</v>
      </c>
      <c r="AD15" s="18">
        <f t="shared" si="0"/>
        <v>0</v>
      </c>
      <c r="AE15" s="18">
        <f t="shared" si="0"/>
        <v>0</v>
      </c>
      <c r="AF15" s="18">
        <f t="shared" si="0"/>
        <v>0</v>
      </c>
      <c r="AG15" s="18">
        <f t="shared" si="0"/>
        <v>2</v>
      </c>
      <c r="AH15" s="18">
        <f t="shared" si="0"/>
        <v>4</v>
      </c>
      <c r="AI15" s="18">
        <f t="shared" si="0"/>
        <v>1</v>
      </c>
      <c r="AJ15" s="18">
        <f t="shared" si="0"/>
        <v>2</v>
      </c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7" t="s">
        <v>2</v>
      </c>
      <c r="C16" s="32"/>
      <c r="D16" s="33">
        <f>SUM(F15:H15)+((I15-F15-G15)/3)+(E15/3)+(AE15*25)+(AF15*25)+(AG15*15)+(AH15*25)+(AI15*20)+(AJ15*15)-45</f>
        <v>735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5"/>
      <c r="AE16" s="1"/>
      <c r="AF16" s="1"/>
      <c r="AG16" s="1"/>
      <c r="AH16" s="1"/>
      <c r="AI16" s="35"/>
      <c r="AJ16" s="1"/>
      <c r="AK16" s="23"/>
      <c r="AL16" s="8"/>
      <c r="AM16" s="8"/>
      <c r="AN16" s="8"/>
      <c r="AO16" s="8"/>
      <c r="AP16" s="8"/>
    </row>
    <row r="17" spans="1:42" s="9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22" t="s">
        <v>16</v>
      </c>
      <c r="C18" s="38"/>
      <c r="D18" s="38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24</v>
      </c>
      <c r="L18" s="18" t="s">
        <v>25</v>
      </c>
      <c r="M18" s="18" t="s">
        <v>26</v>
      </c>
      <c r="N18" s="30" t="s">
        <v>31</v>
      </c>
      <c r="O18" s="1"/>
      <c r="P18" s="39" t="s">
        <v>45</v>
      </c>
      <c r="Q18" s="12"/>
      <c r="R18" s="12"/>
      <c r="S18" s="62"/>
      <c r="T18" s="62"/>
      <c r="U18" s="62"/>
      <c r="V18" s="62"/>
      <c r="W18" s="6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74"/>
      <c r="AK18" s="1"/>
      <c r="AL18" s="1"/>
      <c r="AM18" s="1"/>
      <c r="AN18" s="1"/>
      <c r="AO18" s="8"/>
      <c r="AP18" s="8"/>
    </row>
    <row r="19" spans="1:42" ht="15" customHeight="1" x14ac:dyDescent="0.2">
      <c r="A19" s="1"/>
      <c r="B19" s="39" t="s">
        <v>17</v>
      </c>
      <c r="C19" s="12"/>
      <c r="D19" s="40"/>
      <c r="E19" s="26">
        <f>PRODUCT(E15)</f>
        <v>192</v>
      </c>
      <c r="F19" s="26">
        <f>PRODUCT(F15)</f>
        <v>8</v>
      </c>
      <c r="G19" s="26">
        <f>PRODUCT(G15)</f>
        <v>74</v>
      </c>
      <c r="H19" s="26">
        <f>PRODUCT(H15)</f>
        <v>242</v>
      </c>
      <c r="I19" s="26">
        <f>PRODUCT(I15)</f>
        <v>718</v>
      </c>
      <c r="J19" s="1"/>
      <c r="K19" s="41">
        <f>PRODUCT((F19+G19)/E19)</f>
        <v>0.42708333333333331</v>
      </c>
      <c r="L19" s="41">
        <f>PRODUCT(H19/E19)</f>
        <v>1.2604166666666667</v>
      </c>
      <c r="M19" s="41">
        <f>PRODUCT(I19/E19)</f>
        <v>3.7395833333333335</v>
      </c>
      <c r="N19" s="28">
        <f>PRODUCT(N15)</f>
        <v>0.58248669449688129</v>
      </c>
      <c r="O19" s="1"/>
      <c r="P19" s="63" t="s">
        <v>46</v>
      </c>
      <c r="Q19" s="64"/>
      <c r="R19" s="65" t="s">
        <v>50</v>
      </c>
      <c r="S19" s="65"/>
      <c r="T19" s="65"/>
      <c r="U19" s="65"/>
      <c r="V19" s="65"/>
      <c r="W19" s="65"/>
      <c r="X19" s="65"/>
      <c r="Y19" s="75" t="s">
        <v>49</v>
      </c>
      <c r="Z19" s="65"/>
      <c r="AA19" s="65" t="s">
        <v>51</v>
      </c>
      <c r="AB19" s="82"/>
      <c r="AC19" s="65"/>
      <c r="AD19" s="75"/>
      <c r="AE19" s="75"/>
      <c r="AF19" s="75"/>
      <c r="AG19" s="75"/>
      <c r="AH19" s="75"/>
      <c r="AI19" s="75"/>
      <c r="AJ19" s="76"/>
      <c r="AK19" s="1"/>
      <c r="AL19" s="1"/>
      <c r="AM19" s="1"/>
      <c r="AN19" s="1"/>
      <c r="AO19" s="8"/>
      <c r="AP19" s="8"/>
    </row>
    <row r="20" spans="1:42" ht="15" customHeight="1" x14ac:dyDescent="0.2">
      <c r="A20" s="1"/>
      <c r="B20" s="42" t="s">
        <v>18</v>
      </c>
      <c r="C20" s="43"/>
      <c r="D20" s="44"/>
      <c r="E20" s="26"/>
      <c r="F20" s="26"/>
      <c r="G20" s="26"/>
      <c r="H20" s="26"/>
      <c r="I20" s="26"/>
      <c r="J20" s="1"/>
      <c r="K20" s="41"/>
      <c r="L20" s="41"/>
      <c r="M20" s="41"/>
      <c r="N20" s="28"/>
      <c r="O20" s="1"/>
      <c r="P20" s="66" t="s">
        <v>59</v>
      </c>
      <c r="Q20" s="67"/>
      <c r="R20" s="68" t="s">
        <v>53</v>
      </c>
      <c r="S20" s="68"/>
      <c r="T20" s="68"/>
      <c r="U20" s="68"/>
      <c r="V20" s="68"/>
      <c r="W20" s="68"/>
      <c r="X20" s="68"/>
      <c r="Y20" s="77" t="s">
        <v>52</v>
      </c>
      <c r="Z20" s="68"/>
      <c r="AA20" s="68" t="s">
        <v>54</v>
      </c>
      <c r="AB20" s="83"/>
      <c r="AC20" s="68"/>
      <c r="AD20" s="77"/>
      <c r="AE20" s="77"/>
      <c r="AF20" s="77"/>
      <c r="AG20" s="77"/>
      <c r="AH20" s="77"/>
      <c r="AI20" s="77"/>
      <c r="AJ20" s="78"/>
      <c r="AK20" s="1"/>
      <c r="AL20" s="1"/>
      <c r="AM20" s="1"/>
      <c r="AN20" s="1"/>
      <c r="AO20" s="8"/>
      <c r="AP20" s="8"/>
    </row>
    <row r="21" spans="1:42" ht="15" customHeight="1" x14ac:dyDescent="0.2">
      <c r="A21" s="1"/>
      <c r="B21" s="45" t="s">
        <v>19</v>
      </c>
      <c r="C21" s="46"/>
      <c r="D21" s="47"/>
      <c r="E21" s="29"/>
      <c r="F21" s="29"/>
      <c r="G21" s="29"/>
      <c r="H21" s="29"/>
      <c r="I21" s="29"/>
      <c r="J21" s="1"/>
      <c r="K21" s="48"/>
      <c r="L21" s="48"/>
      <c r="M21" s="48"/>
      <c r="N21" s="49"/>
      <c r="O21" s="1"/>
      <c r="P21" s="66" t="s">
        <v>60</v>
      </c>
      <c r="Q21" s="67"/>
      <c r="R21" s="68" t="s">
        <v>50</v>
      </c>
      <c r="S21" s="68"/>
      <c r="T21" s="68"/>
      <c r="U21" s="68"/>
      <c r="V21" s="68"/>
      <c r="W21" s="68"/>
      <c r="X21" s="68"/>
      <c r="Y21" s="77" t="s">
        <v>49</v>
      </c>
      <c r="Z21" s="68"/>
      <c r="AA21" s="68" t="s">
        <v>51</v>
      </c>
      <c r="AB21" s="83"/>
      <c r="AC21" s="68"/>
      <c r="AD21" s="77"/>
      <c r="AE21" s="77"/>
      <c r="AF21" s="77"/>
      <c r="AG21" s="77"/>
      <c r="AH21" s="77"/>
      <c r="AI21" s="77"/>
      <c r="AJ21" s="78"/>
      <c r="AK21" s="1"/>
      <c r="AL21" s="1"/>
      <c r="AM21" s="1"/>
      <c r="AN21" s="1"/>
      <c r="AO21" s="8"/>
      <c r="AP21" s="8"/>
    </row>
    <row r="22" spans="1:42" ht="15" customHeight="1" x14ac:dyDescent="0.2">
      <c r="A22" s="1"/>
      <c r="B22" s="50" t="s">
        <v>20</v>
      </c>
      <c r="C22" s="51"/>
      <c r="D22" s="52"/>
      <c r="E22" s="18">
        <f>SUM(E19:E21)</f>
        <v>192</v>
      </c>
      <c r="F22" s="18">
        <f>SUM(F19:F21)</f>
        <v>8</v>
      </c>
      <c r="G22" s="18">
        <f>SUM(G19:G21)</f>
        <v>74</v>
      </c>
      <c r="H22" s="18">
        <f>SUM(H19:H21)</f>
        <v>242</v>
      </c>
      <c r="I22" s="18">
        <f>SUM(I19:I21)</f>
        <v>718</v>
      </c>
      <c r="J22" s="1"/>
      <c r="K22" s="53">
        <f>PRODUCT((F22+G22)/E22)</f>
        <v>0.42708333333333331</v>
      </c>
      <c r="L22" s="53">
        <f>PRODUCT(H22/E22)</f>
        <v>1.2604166666666667</v>
      </c>
      <c r="M22" s="53">
        <f>PRODUCT(I22/E22)</f>
        <v>3.7395833333333335</v>
      </c>
      <c r="N22" s="30"/>
      <c r="O22" s="1"/>
      <c r="P22" s="69" t="s">
        <v>47</v>
      </c>
      <c r="Q22" s="70"/>
      <c r="R22" s="71" t="s">
        <v>56</v>
      </c>
      <c r="S22" s="71"/>
      <c r="T22" s="71"/>
      <c r="U22" s="71"/>
      <c r="V22" s="71"/>
      <c r="W22" s="71"/>
      <c r="X22" s="71"/>
      <c r="Y22" s="79" t="s">
        <v>55</v>
      </c>
      <c r="Z22" s="71"/>
      <c r="AA22" s="71" t="s">
        <v>57</v>
      </c>
      <c r="AB22" s="84"/>
      <c r="AC22" s="71"/>
      <c r="AD22" s="79"/>
      <c r="AE22" s="79"/>
      <c r="AF22" s="79"/>
      <c r="AG22" s="79"/>
      <c r="AH22" s="79"/>
      <c r="AI22" s="79"/>
      <c r="AJ22" s="80"/>
      <c r="AK22" s="1"/>
      <c r="AL22" s="1"/>
      <c r="AM22" s="1"/>
      <c r="AN22" s="1"/>
      <c r="AO22" s="8"/>
      <c r="AP22" s="8"/>
    </row>
    <row r="23" spans="1:42" ht="15" customHeight="1" x14ac:dyDescent="0.2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1"/>
      <c r="P23" s="1"/>
      <c r="Q23" s="37"/>
      <c r="R23" s="1"/>
      <c r="S23" s="1"/>
      <c r="T23" s="24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8"/>
      <c r="AP23" s="8"/>
    </row>
    <row r="24" spans="1:42" ht="15" customHeight="1" x14ac:dyDescent="0.2">
      <c r="A24" s="1"/>
      <c r="B24" s="1" t="s">
        <v>32</v>
      </c>
      <c r="C24" s="1"/>
      <c r="D24" s="1" t="s">
        <v>43</v>
      </c>
      <c r="E24" s="1"/>
      <c r="F24" s="24"/>
      <c r="G24" s="1"/>
      <c r="H24" s="1"/>
      <c r="I24" s="1"/>
      <c r="J24" s="1"/>
      <c r="K24" s="1"/>
      <c r="L24" s="1"/>
      <c r="M24" s="1"/>
      <c r="N24" s="37"/>
      <c r="O24" s="1"/>
      <c r="P24" s="1"/>
      <c r="Q24" s="37"/>
      <c r="R24" s="1"/>
      <c r="S24" s="1"/>
      <c r="T24" s="24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8"/>
      <c r="AP24" s="8"/>
    </row>
    <row r="25" spans="1:42" ht="15" customHeight="1" x14ac:dyDescent="0.2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37"/>
      <c r="O25" s="1"/>
      <c r="P25" s="1"/>
      <c r="Q25" s="37"/>
      <c r="R25" s="1"/>
      <c r="S25" s="1"/>
      <c r="T25" s="24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8"/>
      <c r="AP25" s="8"/>
    </row>
    <row r="26" spans="1:42" ht="15" customHeight="1" x14ac:dyDescent="0.2">
      <c r="A26" s="1"/>
      <c r="B26" s="1"/>
      <c r="C26" s="1"/>
      <c r="D26" s="1"/>
      <c r="E26" s="1"/>
      <c r="F26" s="24"/>
      <c r="G26" s="1"/>
      <c r="H26" s="1"/>
      <c r="I26" s="1"/>
      <c r="J26" s="1"/>
      <c r="K26" s="1"/>
      <c r="L26" s="1"/>
      <c r="M26" s="1"/>
      <c r="N26" s="37"/>
      <c r="O26" s="1"/>
      <c r="P26" s="37"/>
      <c r="Q26" s="1"/>
      <c r="R26" s="1"/>
      <c r="S26" s="24"/>
      <c r="T26" s="24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24"/>
      <c r="G27" s="1"/>
      <c r="H27" s="1"/>
      <c r="I27" s="1"/>
      <c r="J27" s="1"/>
      <c r="K27" s="1"/>
      <c r="L27" s="1"/>
      <c r="M27" s="1"/>
      <c r="N27" s="37"/>
      <c r="O27" s="24"/>
      <c r="P27" s="37"/>
      <c r="Q27" s="1"/>
      <c r="R27" s="1"/>
      <c r="S27" s="24"/>
      <c r="T27" s="24"/>
      <c r="U27" s="1"/>
      <c r="V27" s="1"/>
      <c r="W27" s="1"/>
      <c r="X27" s="1"/>
      <c r="Y27" s="24"/>
      <c r="Z27" s="24"/>
      <c r="AA27" s="54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37"/>
      <c r="Q28" s="1"/>
      <c r="R28" s="1"/>
      <c r="S28" s="24"/>
      <c r="T28" s="24"/>
      <c r="U28" s="1"/>
      <c r="V28" s="1"/>
      <c r="W28" s="1"/>
      <c r="X28" s="1"/>
      <c r="Y28" s="24"/>
      <c r="Z28" s="24"/>
      <c r="AA28" s="54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6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5"/>
      <c r="N29" s="55"/>
      <c r="O29" s="24"/>
      <c r="P29" s="37"/>
      <c r="Q29" s="1"/>
      <c r="R29" s="1"/>
      <c r="S29" s="24"/>
      <c r="T29" s="24"/>
      <c r="U29" s="1"/>
      <c r="V29" s="1"/>
      <c r="W29" s="1"/>
      <c r="X29" s="24"/>
      <c r="Y29" s="24"/>
      <c r="Z29" s="24"/>
      <c r="AA29" s="24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37"/>
      <c r="Q30" s="1"/>
      <c r="R30" s="1"/>
      <c r="S30" s="24"/>
      <c r="T30" s="24"/>
      <c r="U30" s="1"/>
      <c r="V30" s="1"/>
      <c r="W30" s="1"/>
      <c r="X30" s="1"/>
      <c r="Y30" s="24"/>
      <c r="Z30" s="24"/>
      <c r="AA30" s="54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54"/>
      <c r="Q31" s="54"/>
      <c r="R31" s="54"/>
      <c r="S31" s="54"/>
      <c r="T31" s="54"/>
      <c r="U31" s="1"/>
      <c r="V31" s="1"/>
      <c r="W31" s="1"/>
      <c r="X31" s="1"/>
      <c r="Y31" s="24"/>
      <c r="Z31" s="24"/>
      <c r="AA31" s="54"/>
      <c r="AB31" s="1"/>
      <c r="AC31" s="24"/>
      <c r="AD31" s="24"/>
      <c r="AE31" s="24"/>
      <c r="AF31" s="24"/>
      <c r="AG31" s="24"/>
      <c r="AH31" s="24"/>
      <c r="AI31" s="24"/>
      <c r="AJ31" s="24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54"/>
      <c r="Q32" s="54"/>
      <c r="R32" s="54"/>
      <c r="S32" s="54"/>
      <c r="T32" s="54"/>
      <c r="U32" s="1"/>
      <c r="V32" s="1"/>
      <c r="W32" s="1"/>
      <c r="X32" s="1"/>
      <c r="Y32" s="24"/>
      <c r="Z32" s="24"/>
      <c r="AA32" s="54"/>
      <c r="AB32" s="1"/>
      <c r="AC32" s="24"/>
      <c r="AD32" s="24"/>
      <c r="AE32" s="24"/>
      <c r="AF32" s="24"/>
      <c r="AG32" s="24"/>
      <c r="AH32" s="24"/>
      <c r="AI32" s="24"/>
      <c r="AJ32" s="24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24"/>
      <c r="Z33" s="24"/>
      <c r="AA33" s="54"/>
      <c r="AB33" s="1"/>
      <c r="AC33" s="24"/>
      <c r="AD33" s="24"/>
      <c r="AE33" s="24"/>
      <c r="AF33" s="24"/>
      <c r="AG33" s="24"/>
      <c r="AH33" s="24"/>
      <c r="AI33" s="24"/>
      <c r="AJ33" s="24"/>
      <c r="AK33" s="8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24"/>
      <c r="Z34" s="24"/>
      <c r="AA34" s="54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5"/>
      <c r="N35" s="34"/>
      <c r="O35" s="24"/>
      <c r="P35" s="24"/>
      <c r="Q35" s="24"/>
      <c r="R35" s="24"/>
      <c r="S35" s="24"/>
      <c r="T35" s="24"/>
      <c r="U35" s="1"/>
      <c r="V35" s="37"/>
      <c r="W35" s="1"/>
      <c r="X35" s="24"/>
      <c r="Y35" s="24"/>
      <c r="Z35" s="24"/>
      <c r="AA35" s="24"/>
      <c r="AB35" s="1"/>
      <c r="AC35" s="1"/>
      <c r="AD35" s="1"/>
      <c r="AE35" s="1"/>
      <c r="AF35" s="1"/>
      <c r="AG35" s="24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5"/>
      <c r="N36" s="55"/>
      <c r="O36" s="24"/>
      <c r="P36" s="24"/>
      <c r="Q36" s="24"/>
      <c r="R36" s="24"/>
      <c r="S36" s="24"/>
      <c r="T36" s="24"/>
      <c r="U36" s="1"/>
      <c r="V36" s="37"/>
      <c r="W36" s="1"/>
      <c r="X36" s="24"/>
      <c r="Y36" s="24"/>
      <c r="Z36" s="24"/>
      <c r="AA36" s="24"/>
      <c r="AB36" s="1"/>
      <c r="AC36" s="1"/>
      <c r="AD36" s="1"/>
      <c r="AE36" s="1"/>
      <c r="AF36" s="1"/>
      <c r="AG36" s="24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54"/>
      <c r="AB37" s="1"/>
      <c r="AC37" s="1"/>
      <c r="AD37" s="1"/>
      <c r="AE37" s="1"/>
      <c r="AF37" s="1"/>
      <c r="AG37" s="24"/>
      <c r="AH37" s="1"/>
      <c r="AI37" s="1"/>
      <c r="AJ37" s="1"/>
      <c r="AK37" s="8"/>
      <c r="AL37" s="56"/>
      <c r="AM37" s="56"/>
      <c r="AN37" s="56"/>
      <c r="AO37" s="56"/>
      <c r="AP37" s="56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54"/>
      <c r="AB38" s="1"/>
      <c r="AC38" s="1"/>
      <c r="AD38" s="1"/>
      <c r="AE38" s="1"/>
      <c r="AF38" s="1"/>
      <c r="AG38" s="24"/>
      <c r="AH38" s="1"/>
      <c r="AI38" s="1"/>
      <c r="AJ38" s="1"/>
      <c r="AK38" s="8"/>
      <c r="AL38" s="56"/>
      <c r="AM38" s="56"/>
      <c r="AN38" s="56"/>
      <c r="AO38" s="56"/>
      <c r="AP38" s="56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54"/>
      <c r="AB39" s="1"/>
      <c r="AC39" s="1"/>
      <c r="AD39" s="1"/>
      <c r="AE39" s="1"/>
      <c r="AF39" s="1"/>
      <c r="AG39" s="24"/>
      <c r="AH39" s="1"/>
      <c r="AI39" s="1"/>
      <c r="AJ39" s="1"/>
      <c r="AK39" s="8"/>
      <c r="AL39" s="56"/>
      <c r="AM39" s="56"/>
      <c r="AN39" s="56"/>
      <c r="AO39" s="56"/>
      <c r="AP39" s="56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54"/>
      <c r="AB40" s="1"/>
      <c r="AC40" s="1"/>
      <c r="AD40" s="1"/>
      <c r="AE40" s="1"/>
      <c r="AF40" s="1"/>
      <c r="AG40" s="24"/>
      <c r="AH40" s="1"/>
      <c r="AI40" s="1"/>
      <c r="AJ40" s="1"/>
      <c r="AK40" s="8"/>
      <c r="AL40" s="56"/>
      <c r="AM40" s="56"/>
      <c r="AN40" s="56"/>
      <c r="AO40" s="56"/>
      <c r="AP40" s="56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54"/>
      <c r="AB41" s="1"/>
      <c r="AC41" s="1"/>
      <c r="AD41" s="1"/>
      <c r="AE41" s="1"/>
      <c r="AF41" s="1"/>
      <c r="AG41" s="24"/>
      <c r="AH41" s="1"/>
      <c r="AI41" s="1"/>
      <c r="AJ41" s="1"/>
      <c r="AK41" s="8"/>
      <c r="AL41" s="56"/>
      <c r="AM41" s="56"/>
      <c r="AN41" s="56"/>
      <c r="AO41" s="56"/>
      <c r="AP41" s="56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54"/>
      <c r="AB42" s="1"/>
      <c r="AC42" s="1"/>
      <c r="AD42" s="1"/>
      <c r="AE42" s="1"/>
      <c r="AF42" s="1"/>
      <c r="AG42" s="24"/>
      <c r="AH42" s="1"/>
      <c r="AI42" s="1"/>
      <c r="AJ42" s="1"/>
      <c r="AK42" s="8"/>
      <c r="AL42" s="56"/>
      <c r="AM42" s="56"/>
      <c r="AN42" s="56"/>
      <c r="AO42" s="56"/>
      <c r="AP42" s="56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54"/>
      <c r="AB43" s="1"/>
      <c r="AC43" s="1"/>
      <c r="AD43" s="1"/>
      <c r="AE43" s="1"/>
      <c r="AF43" s="1"/>
      <c r="AG43" s="24"/>
      <c r="AH43" s="1"/>
      <c r="AI43" s="1"/>
      <c r="AJ43" s="1"/>
      <c r="AK43" s="8"/>
      <c r="AL43" s="56"/>
      <c r="AM43" s="56"/>
      <c r="AN43" s="56"/>
      <c r="AO43" s="56"/>
      <c r="AP43" s="56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54"/>
      <c r="AB44" s="1"/>
      <c r="AC44" s="1"/>
      <c r="AD44" s="1"/>
      <c r="AE44" s="1"/>
      <c r="AF44" s="1"/>
      <c r="AG44" s="24"/>
      <c r="AH44" s="1"/>
      <c r="AI44" s="1"/>
      <c r="AJ44" s="1"/>
      <c r="AK44" s="8"/>
      <c r="AL44" s="56"/>
      <c r="AM44" s="56"/>
      <c r="AN44" s="56"/>
      <c r="AO44" s="56"/>
      <c r="AP44" s="56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54"/>
      <c r="AB45" s="1"/>
      <c r="AC45" s="1"/>
      <c r="AD45" s="1"/>
      <c r="AE45" s="1"/>
      <c r="AF45" s="1"/>
      <c r="AG45" s="24"/>
      <c r="AH45" s="1"/>
      <c r="AI45" s="1"/>
      <c r="AJ45" s="1"/>
      <c r="AK45" s="8"/>
      <c r="AL45" s="56"/>
      <c r="AM45" s="56"/>
      <c r="AN45" s="56"/>
      <c r="AO45" s="56"/>
      <c r="AP45" s="56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54"/>
      <c r="AB46" s="1"/>
      <c r="AC46" s="1"/>
      <c r="AD46" s="1"/>
      <c r="AE46" s="1"/>
      <c r="AF46" s="1"/>
      <c r="AG46" s="24"/>
      <c r="AH46" s="1"/>
      <c r="AI46" s="1"/>
      <c r="AJ46" s="1"/>
      <c r="AK46" s="8"/>
      <c r="AL46" s="56"/>
      <c r="AM46" s="56"/>
      <c r="AN46" s="56"/>
      <c r="AO46" s="56"/>
      <c r="AP46" s="56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54"/>
      <c r="AB47" s="1"/>
      <c r="AC47" s="1"/>
      <c r="AD47" s="1"/>
      <c r="AE47" s="1"/>
      <c r="AF47" s="1"/>
      <c r="AG47" s="24"/>
      <c r="AH47" s="1"/>
      <c r="AI47" s="1"/>
      <c r="AJ47" s="1"/>
      <c r="AK47" s="8"/>
      <c r="AL47" s="56"/>
      <c r="AM47" s="56"/>
      <c r="AN47" s="56"/>
      <c r="AO47" s="56"/>
      <c r="AP47" s="56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54"/>
      <c r="AB48" s="1"/>
      <c r="AC48" s="1"/>
      <c r="AD48" s="1"/>
      <c r="AE48" s="1"/>
      <c r="AF48" s="1"/>
      <c r="AG48" s="24"/>
      <c r="AH48" s="1"/>
      <c r="AI48" s="1"/>
      <c r="AJ48" s="1"/>
      <c r="AK48" s="8"/>
      <c r="AL48" s="56"/>
      <c r="AM48" s="56"/>
      <c r="AN48" s="56"/>
      <c r="AO48" s="56"/>
      <c r="AP48" s="56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54"/>
      <c r="AB49" s="1"/>
      <c r="AC49" s="1"/>
      <c r="AD49" s="1"/>
      <c r="AE49" s="1"/>
      <c r="AF49" s="1"/>
      <c r="AG49" s="24"/>
      <c r="AH49" s="1"/>
      <c r="AI49" s="1"/>
      <c r="AJ49" s="1"/>
      <c r="AK49" s="8"/>
      <c r="AL49" s="56"/>
      <c r="AM49" s="56"/>
      <c r="AN49" s="56"/>
      <c r="AO49" s="56"/>
      <c r="AP49" s="56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37"/>
      <c r="W50" s="1"/>
      <c r="X50" s="1"/>
      <c r="Y50" s="24"/>
      <c r="Z50" s="24"/>
      <c r="AA50" s="54"/>
      <c r="AB50" s="1"/>
      <c r="AC50" s="1"/>
      <c r="AD50" s="1"/>
      <c r="AE50" s="1"/>
      <c r="AF50" s="1"/>
      <c r="AG50" s="24"/>
      <c r="AH50" s="1"/>
      <c r="AI50" s="1"/>
      <c r="AJ50" s="1"/>
      <c r="AK50" s="8"/>
      <c r="AL50" s="56"/>
      <c r="AM50" s="56"/>
      <c r="AN50" s="56"/>
      <c r="AO50" s="56"/>
      <c r="AP50" s="56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37"/>
      <c r="W51" s="1"/>
      <c r="X51" s="1"/>
      <c r="Y51" s="24"/>
      <c r="Z51" s="24"/>
      <c r="AA51" s="54"/>
      <c r="AB51" s="1"/>
      <c r="AC51" s="1"/>
      <c r="AD51" s="1"/>
      <c r="AE51" s="1"/>
      <c r="AF51" s="1"/>
      <c r="AG51" s="24"/>
      <c r="AH51" s="1"/>
      <c r="AI51" s="1"/>
      <c r="AJ51" s="1"/>
      <c r="AK51" s="8"/>
      <c r="AL51" s="56"/>
      <c r="AM51" s="56"/>
      <c r="AN51" s="56"/>
      <c r="AO51" s="56"/>
      <c r="AP51" s="56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4"/>
      <c r="Q52" s="24"/>
      <c r="R52" s="24"/>
      <c r="S52" s="24"/>
      <c r="T52" s="24"/>
      <c r="U52" s="1"/>
      <c r="V52" s="37"/>
      <c r="W52" s="1"/>
      <c r="X52" s="1"/>
      <c r="Y52" s="24"/>
      <c r="Z52" s="24"/>
      <c r="AA52" s="54"/>
      <c r="AB52" s="1"/>
      <c r="AC52" s="1"/>
      <c r="AD52" s="1"/>
      <c r="AE52" s="1"/>
      <c r="AF52" s="1"/>
      <c r="AG52" s="24"/>
      <c r="AH52" s="1"/>
      <c r="AI52" s="1"/>
      <c r="AJ52" s="1"/>
      <c r="AK52" s="8"/>
      <c r="AL52" s="56"/>
      <c r="AM52" s="56"/>
      <c r="AN52" s="56"/>
      <c r="AO52" s="56"/>
      <c r="AP52" s="56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4"/>
      <c r="Q53" s="24"/>
      <c r="R53" s="24"/>
      <c r="S53" s="24"/>
      <c r="T53" s="24"/>
      <c r="U53" s="1"/>
      <c r="V53" s="37"/>
      <c r="W53" s="1"/>
      <c r="X53" s="1"/>
      <c r="Y53" s="24"/>
      <c r="Z53" s="24"/>
      <c r="AA53" s="54"/>
      <c r="AB53" s="1"/>
      <c r="AC53" s="1"/>
      <c r="AD53" s="1"/>
      <c r="AE53" s="1"/>
      <c r="AF53" s="1"/>
      <c r="AG53" s="24"/>
      <c r="AH53" s="1"/>
      <c r="AI53" s="1"/>
      <c r="AJ53" s="1"/>
      <c r="AK53" s="8"/>
      <c r="AL53" s="56"/>
      <c r="AM53" s="56"/>
      <c r="AN53" s="56"/>
      <c r="AO53" s="56"/>
      <c r="AP53" s="56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24"/>
      <c r="Q54" s="24"/>
      <c r="R54" s="24"/>
      <c r="S54" s="24"/>
      <c r="T54" s="24"/>
      <c r="U54" s="1"/>
      <c r="V54" s="37"/>
      <c r="W54" s="1"/>
      <c r="X54" s="1"/>
      <c r="Y54" s="24"/>
      <c r="Z54" s="24"/>
      <c r="AA54" s="54"/>
      <c r="AB54" s="1"/>
      <c r="AC54" s="1"/>
      <c r="AD54" s="1"/>
      <c r="AE54" s="1"/>
      <c r="AF54" s="1"/>
      <c r="AG54" s="24"/>
      <c r="AH54" s="1"/>
      <c r="AI54" s="1"/>
      <c r="AJ54" s="1"/>
      <c r="AK54" s="8"/>
      <c r="AL54" s="56"/>
      <c r="AM54" s="56"/>
      <c r="AN54" s="56"/>
      <c r="AO54" s="56"/>
      <c r="AP54" s="56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24"/>
      <c r="Q55" s="24"/>
      <c r="R55" s="24"/>
      <c r="S55" s="24"/>
      <c r="T55" s="24"/>
      <c r="U55" s="1"/>
      <c r="V55" s="37"/>
      <c r="W55" s="1"/>
      <c r="X55" s="1"/>
      <c r="Y55" s="24"/>
      <c r="Z55" s="24"/>
      <c r="AA55" s="54"/>
      <c r="AB55" s="1"/>
      <c r="AC55" s="1"/>
      <c r="AD55" s="1"/>
      <c r="AE55" s="1"/>
      <c r="AF55" s="1"/>
      <c r="AG55" s="24"/>
      <c r="AH55" s="1"/>
      <c r="AI55" s="1"/>
      <c r="AJ55" s="1"/>
      <c r="AK55" s="8"/>
      <c r="AL55" s="56"/>
      <c r="AM55" s="56"/>
      <c r="AN55" s="56"/>
      <c r="AO55" s="56"/>
      <c r="AP55" s="56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24"/>
      <c r="Q56" s="24"/>
      <c r="R56" s="24"/>
      <c r="S56" s="24"/>
      <c r="T56" s="24"/>
      <c r="U56" s="1"/>
      <c r="V56" s="37"/>
      <c r="W56" s="1"/>
      <c r="X56" s="1"/>
      <c r="Y56" s="24"/>
      <c r="Z56" s="24"/>
      <c r="AA56" s="54"/>
      <c r="AB56" s="1"/>
      <c r="AC56" s="1"/>
      <c r="AD56" s="1"/>
      <c r="AE56" s="1"/>
      <c r="AF56" s="1"/>
      <c r="AG56" s="24"/>
      <c r="AH56" s="1"/>
      <c r="AI56" s="1"/>
      <c r="AJ56" s="1"/>
      <c r="AK56" s="8"/>
      <c r="AL56" s="56"/>
      <c r="AM56" s="56"/>
      <c r="AN56" s="56"/>
      <c r="AO56" s="56"/>
      <c r="AP56" s="56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24"/>
      <c r="Q57" s="24"/>
      <c r="R57" s="24"/>
      <c r="S57" s="24"/>
      <c r="T57" s="24"/>
      <c r="U57" s="1"/>
      <c r="V57" s="37"/>
      <c r="W57" s="1"/>
      <c r="X57" s="1"/>
      <c r="Y57" s="24"/>
      <c r="Z57" s="24"/>
      <c r="AA57" s="54"/>
      <c r="AB57" s="1"/>
      <c r="AC57" s="1"/>
      <c r="AD57" s="1"/>
      <c r="AE57" s="1"/>
      <c r="AF57" s="1"/>
      <c r="AG57" s="24"/>
      <c r="AH57" s="1"/>
      <c r="AI57" s="1"/>
      <c r="AJ57" s="1"/>
      <c r="AK57" s="8"/>
      <c r="AL57" s="56"/>
      <c r="AM57" s="56"/>
      <c r="AN57" s="56"/>
      <c r="AO57" s="56"/>
      <c r="AP57" s="56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24"/>
      <c r="Q58" s="24"/>
      <c r="R58" s="24"/>
      <c r="S58" s="24"/>
      <c r="T58" s="24"/>
      <c r="U58" s="1"/>
      <c r="V58" s="37"/>
      <c r="W58" s="1"/>
      <c r="X58" s="1"/>
      <c r="Y58" s="24"/>
      <c r="Z58" s="24"/>
      <c r="AA58" s="54"/>
      <c r="AB58" s="1"/>
      <c r="AC58" s="1"/>
      <c r="AD58" s="1"/>
      <c r="AE58" s="1"/>
      <c r="AF58" s="1"/>
      <c r="AG58" s="24"/>
      <c r="AH58" s="1"/>
      <c r="AI58" s="1"/>
      <c r="AJ58" s="1"/>
      <c r="AK58" s="8"/>
      <c r="AL58" s="56"/>
      <c r="AM58" s="56"/>
      <c r="AN58" s="56"/>
      <c r="AO58" s="56"/>
      <c r="AP58" s="56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24"/>
      <c r="Q59" s="24"/>
      <c r="R59" s="24"/>
      <c r="S59" s="24"/>
      <c r="T59" s="24"/>
      <c r="U59" s="1"/>
      <c r="V59" s="37"/>
      <c r="W59" s="1"/>
      <c r="X59" s="1"/>
      <c r="Y59" s="24"/>
      <c r="Z59" s="24"/>
      <c r="AA59" s="54"/>
      <c r="AB59" s="1"/>
      <c r="AC59" s="1"/>
      <c r="AD59" s="1"/>
      <c r="AE59" s="1"/>
      <c r="AF59" s="1"/>
      <c r="AG59" s="24"/>
      <c r="AH59" s="1"/>
      <c r="AI59" s="1"/>
      <c r="AJ59" s="1"/>
      <c r="AK59" s="8"/>
      <c r="AL59" s="56"/>
      <c r="AM59" s="56"/>
      <c r="AN59" s="56"/>
      <c r="AO59" s="56"/>
      <c r="AP59" s="56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24"/>
      <c r="Q60" s="24"/>
      <c r="R60" s="24"/>
      <c r="S60" s="24"/>
      <c r="T60" s="24"/>
      <c r="U60" s="1"/>
      <c r="V60" s="37"/>
      <c r="W60" s="1"/>
      <c r="X60" s="1"/>
      <c r="Y60" s="24"/>
      <c r="Z60" s="24"/>
      <c r="AA60" s="54"/>
      <c r="AB60" s="1"/>
      <c r="AC60" s="1"/>
      <c r="AD60" s="1"/>
      <c r="AE60" s="1"/>
      <c r="AF60" s="1"/>
      <c r="AG60" s="24"/>
      <c r="AH60" s="1"/>
      <c r="AI60" s="1"/>
      <c r="AJ60" s="1"/>
      <c r="AK60" s="8"/>
      <c r="AL60" s="56"/>
      <c r="AM60" s="56"/>
      <c r="AN60" s="56"/>
      <c r="AO60" s="56"/>
      <c r="AP60" s="56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24"/>
      <c r="Q61" s="24"/>
      <c r="R61" s="24"/>
      <c r="S61" s="24"/>
      <c r="T61" s="24"/>
      <c r="U61" s="1"/>
      <c r="V61" s="37"/>
      <c r="W61" s="1"/>
      <c r="X61" s="1"/>
      <c r="Y61" s="24"/>
      <c r="Z61" s="24"/>
      <c r="AA61" s="54"/>
      <c r="AB61" s="1"/>
      <c r="AC61" s="1"/>
      <c r="AD61" s="1"/>
      <c r="AE61" s="1"/>
      <c r="AF61" s="1"/>
      <c r="AG61" s="24"/>
      <c r="AH61" s="1"/>
      <c r="AI61" s="1"/>
      <c r="AJ61" s="1"/>
      <c r="AK61" s="8"/>
      <c r="AL61" s="56"/>
      <c r="AM61" s="56"/>
      <c r="AN61" s="56"/>
      <c r="AO61" s="56"/>
      <c r="AP61" s="56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24"/>
      <c r="Q62" s="24"/>
      <c r="R62" s="24"/>
      <c r="S62" s="24"/>
      <c r="T62" s="24"/>
      <c r="U62" s="1"/>
      <c r="V62" s="37"/>
      <c r="W62" s="1"/>
      <c r="X62" s="1"/>
      <c r="Y62" s="24"/>
      <c r="Z62" s="24"/>
      <c r="AA62" s="54"/>
      <c r="AB62" s="1"/>
      <c r="AC62" s="1"/>
      <c r="AD62" s="1"/>
      <c r="AE62" s="1"/>
      <c r="AF62" s="1"/>
      <c r="AG62" s="24"/>
      <c r="AH62" s="1"/>
      <c r="AI62" s="1"/>
      <c r="AJ62" s="1"/>
      <c r="AK62" s="8"/>
      <c r="AL62" s="56"/>
      <c r="AM62" s="56"/>
      <c r="AN62" s="56"/>
      <c r="AO62" s="56"/>
      <c r="AP62" s="56"/>
    </row>
    <row r="63" spans="1:42" ht="15" customHeight="1" x14ac:dyDescent="0.25">
      <c r="P63" s="8"/>
      <c r="Q63" s="8"/>
      <c r="R63" s="8"/>
      <c r="S63" s="1"/>
      <c r="T63" s="24"/>
    </row>
    <row r="64" spans="1:42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</row>
    <row r="75" spans="16:20" ht="15" customHeight="1" x14ac:dyDescent="0.25">
      <c r="P75" s="8"/>
      <c r="Q75" s="8"/>
      <c r="R75" s="8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2019-07-13T17:43:59Z</dcterms:modified>
</cp:coreProperties>
</file>