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AD18" i="1" l="1"/>
  <c r="AC18" i="1"/>
  <c r="H24" i="1"/>
  <c r="AB18" i="1"/>
  <c r="G24" i="1" s="1"/>
  <c r="AA18" i="1"/>
  <c r="F24" i="1" s="1"/>
  <c r="K24" i="1" s="1"/>
  <c r="Z18" i="1"/>
  <c r="I24" i="1"/>
  <c r="O24" i="1" s="1"/>
  <c r="E24" i="1"/>
  <c r="O15" i="1"/>
  <c r="O14" i="1"/>
  <c r="O13" i="1"/>
  <c r="O12" i="1"/>
  <c r="O11" i="1"/>
  <c r="O10" i="1"/>
  <c r="AJ18" i="1"/>
  <c r="AI18" i="1"/>
  <c r="AH18" i="1"/>
  <c r="AG18" i="1"/>
  <c r="AF18" i="1"/>
  <c r="AE18" i="1"/>
  <c r="Y18" i="1"/>
  <c r="I23" i="1" s="1"/>
  <c r="O23" i="1" s="1"/>
  <c r="X18" i="1"/>
  <c r="H23" i="1" s="1"/>
  <c r="W18" i="1"/>
  <c r="G23" i="1" s="1"/>
  <c r="V18" i="1"/>
  <c r="F23" i="1" s="1"/>
  <c r="U18" i="1"/>
  <c r="E23" i="1" s="1"/>
  <c r="M18" i="1"/>
  <c r="L18" i="1"/>
  <c r="K18" i="1"/>
  <c r="J18" i="1"/>
  <c r="I18" i="1"/>
  <c r="H18" i="1"/>
  <c r="H22" i="1" s="1"/>
  <c r="G18" i="1"/>
  <c r="G22" i="1" s="1"/>
  <c r="F18" i="1"/>
  <c r="F22" i="1" s="1"/>
  <c r="E18" i="1"/>
  <c r="E22" i="1"/>
  <c r="I22" i="1"/>
  <c r="M22" i="1" l="1"/>
  <c r="L24" i="1"/>
  <c r="G25" i="1"/>
  <c r="K23" i="1"/>
  <c r="L23" i="1"/>
  <c r="E25" i="1"/>
  <c r="M24" i="1"/>
  <c r="O18" i="1"/>
  <c r="N18" i="1" s="1"/>
  <c r="N22" i="1" s="1"/>
  <c r="F25" i="1"/>
  <c r="K22" i="1"/>
  <c r="H25" i="1"/>
  <c r="L22" i="1"/>
  <c r="O22" i="1"/>
  <c r="O25" i="1" s="1"/>
  <c r="I25" i="1"/>
  <c r="M23" i="1"/>
  <c r="D19" i="1"/>
  <c r="L25" i="1" l="1"/>
  <c r="K25" i="1"/>
  <c r="N25" i="1"/>
  <c r="M25" i="1"/>
</calcChain>
</file>

<file path=xl/sharedStrings.xml><?xml version="1.0" encoding="utf-8"?>
<sst xmlns="http://schemas.openxmlformats.org/spreadsheetml/2006/main" count="181" uniqueCount="113">
  <si>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</si>
  <si>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</si>
  <si>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</si>
  <si>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</si>
  <si>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</si>
  <si>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</si>
  <si>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</si>
  <si>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</si>
  <si>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</si>
  <si>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</si>
  <si>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</si>
  <si>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</si>
  <si>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</si>
  <si>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</si>
  <si>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</si>
  <si>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</si>
  <si>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</si>
  <si>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</si>
  <si>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</si>
  <si>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</si>
  <si>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</si>
  <si>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</si>
  <si>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</si>
  <si>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</si>
  <si>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</si>
  <si>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</si>
  <si>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</si>
  <si>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</si>
  <si>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</si>
  <si>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</si>
  <si>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</si>
  <si>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</si>
  <si>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</si>
  <si>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</si>
  <si>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</si>
  <si>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</si>
  <si>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</si>
  <si>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8.</t>
  </si>
  <si>
    <t>5.4.1983</t>
  </si>
  <si>
    <t>SiiPe</t>
  </si>
  <si>
    <t>10.</t>
  </si>
  <si>
    <t>Pesäkarhut</t>
  </si>
  <si>
    <t>4.</t>
  </si>
  <si>
    <t>Pesä Ysit</t>
  </si>
  <si>
    <t>16.08. 2005  TyTe - KyPe  (4-0, 5-0)</t>
  </si>
  <si>
    <t>31.08. 2005  PeTo-Jussit 2 - KyPe  2-1  (2-4, 9-6, 3-0)</t>
  </si>
  <si>
    <t>21.08. 2005  KyPe - Fera 2  2-1  (1-2, 6-4, 1-1, 3-2)</t>
  </si>
  <si>
    <t>5.  ottelu</t>
  </si>
  <si>
    <t>2.  ottelu</t>
  </si>
  <si>
    <t xml:space="preserve">  22 v   4 kk 11 pv</t>
  </si>
  <si>
    <t xml:space="preserve">  22 v   4 kk 26 pv</t>
  </si>
  <si>
    <t xml:space="preserve">  22 v   4 kk 16 pv</t>
  </si>
  <si>
    <t>3.</t>
  </si>
  <si>
    <t>Seurat</t>
  </si>
  <si>
    <t>Pesäkarhut = Pesäkarhut, Pori  (1985)</t>
  </si>
  <si>
    <t>suomensarja</t>
  </si>
  <si>
    <t>KuPu</t>
  </si>
  <si>
    <t>LMV = Lahden Mailaveikot  (1929),  kasvattajaseura</t>
  </si>
  <si>
    <t>SiiPe = Siilinjärven Pesis  (1987)</t>
  </si>
  <si>
    <t>Pesä Ysit = Pesä Ysit, Lappeenranta  (1976)</t>
  </si>
  <si>
    <t>KuPu = Kuusankosken Puhti  (1910)</t>
  </si>
  <si>
    <t>KJK-Pesis</t>
  </si>
  <si>
    <t>KJK-Pesis, Koria  (1978)</t>
  </si>
  <si>
    <t>L+T</t>
  </si>
  <si>
    <t>5.</t>
  </si>
  <si>
    <t>Suvi Halonen os. Seppälä</t>
  </si>
  <si>
    <t>7.</t>
  </si>
  <si>
    <t>KyPe</t>
  </si>
  <si>
    <t>KyPe = Kymi-Pesis = KJK-Pesis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</si>
  <si>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</si>
  <si>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</si>
  <si>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</si>
  <si>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</si>
  <si>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</si>
  <si>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</si>
  <si>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</si>
  <si>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</si>
  <si>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</si>
  <si>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</si>
  <si>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</si>
  <si>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</si>
  <si>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</si>
  <si>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</si>
  <si>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</si>
  <si>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30.06. 2007  Kouvola</t>
  </si>
  <si>
    <t>2-0  (5-4, 5-3)</t>
  </si>
  <si>
    <t>Katja Saari</t>
  </si>
  <si>
    <t>3487</t>
  </si>
  <si>
    <t>28.06. 2008  Raahe</t>
  </si>
  <si>
    <t>2-0  (8-2, 3-0)</t>
  </si>
  <si>
    <t>3512</t>
  </si>
  <si>
    <t>27.06. 2009  Kuopio</t>
  </si>
  <si>
    <t>2-1  (3-0, 0-3, 1-0)</t>
  </si>
  <si>
    <t>Länsi</t>
  </si>
  <si>
    <t>Jukka Liikala</t>
  </si>
  <si>
    <t>3942</t>
  </si>
  <si>
    <t>2-0  (7-1, 6-2)</t>
  </si>
  <si>
    <t>Jussi Viljanen</t>
  </si>
  <si>
    <t>2716</t>
  </si>
  <si>
    <t>24 v  2 kk  25 pv</t>
  </si>
  <si>
    <t xml:space="preserve"> ITÄ - LÄNSI - KORTTI</t>
  </si>
  <si>
    <t>jok</t>
  </si>
  <si>
    <t>0/1</t>
  </si>
  <si>
    <t>1/3</t>
  </si>
  <si>
    <t>1/2</t>
  </si>
  <si>
    <t>03.07. 2010  Helsinki</t>
  </si>
  <si>
    <t>5/7</t>
  </si>
  <si>
    <t>1/1</t>
  </si>
  <si>
    <t>2/2</t>
  </si>
  <si>
    <t>7/13</t>
  </si>
  <si>
    <t>3/9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</si>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</sst>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7" borderId="14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12" xfId="0" applyFont="1" applyFill="1" applyBorder="1"/>
    <xf numFmtId="0" fontId="2" fillId="7" borderId="12" xfId="0" applyFont="1" applyFill="1" applyBorder="1"/>
    <xf numFmtId="0" fontId="2" fillId="7" borderId="12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8" xfId="0" applyFont="1" applyFill="1" applyBorder="1"/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/>
    <xf numFmtId="0" fontId="2" fillId="2" borderId="12" xfId="0" applyFont="1" applyFill="1" applyBorder="1" applyAlignment="1">
      <alignment horizontal="left"/>
    </xf>
    <xf numFmtId="49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2" fillId="10" borderId="1" xfId="0" applyFont="1" applyFill="1" applyBorder="1" applyAlignment="1">
      <alignment horizontal="left"/>
    </xf>
    <xf numFmtId="165" fontId="2" fillId="10" borderId="10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11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5" zoomScaleNormal="95" workbookViewId="0"/>
  </sheetViews>
  <sheetFormatPr defaultRowHeight="15" customHeight="1" x14ac:dyDescent="0.25"/>
  <cols>
    <col min="1" max="1" width="0.5703125" style="24" customWidth="1"/>
    <col min="2" max="3" width="6.7109375" style="81" customWidth="1"/>
    <col min="4" max="4" width="13.1406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18" width="5.7109375" style="94" customWidth="1"/>
    <col min="19" max="19" width="5.7109375" style="93" customWidth="1"/>
    <col min="20" max="20" width="0.7109375" style="30" customWidth="1"/>
    <col min="21" max="28" width="5.7109375" style="82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">
      <c r="A1" s="1"/>
      <c r="B1" s="2" t="s">
        <v>65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5"/>
      <c r="M1" s="3"/>
      <c r="N1" s="3"/>
      <c r="O1" s="3"/>
      <c r="P1" s="92"/>
      <c r="Q1" s="92"/>
      <c r="R1" s="92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16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63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2000</v>
      </c>
      <c r="C4" s="88"/>
      <c r="D4" s="89" t="s">
        <v>61</v>
      </c>
      <c r="E4" s="25"/>
      <c r="F4" s="27" t="s">
        <v>33</v>
      </c>
      <c r="G4" s="90"/>
      <c r="H4" s="88"/>
      <c r="I4" s="25"/>
      <c r="J4" s="25"/>
      <c r="K4" s="25"/>
      <c r="L4" s="25"/>
      <c r="M4" s="25"/>
      <c r="N4" s="91"/>
      <c r="O4" s="23"/>
      <c r="P4" s="17"/>
      <c r="Q4" s="17"/>
      <c r="R4" s="17"/>
      <c r="S4" s="17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2001</v>
      </c>
      <c r="C5" s="88"/>
      <c r="D5" s="89" t="s">
        <v>61</v>
      </c>
      <c r="E5" s="25"/>
      <c r="F5" s="27" t="s">
        <v>33</v>
      </c>
      <c r="G5" s="90"/>
      <c r="H5" s="88"/>
      <c r="I5" s="25"/>
      <c r="J5" s="25"/>
      <c r="K5" s="25"/>
      <c r="L5" s="25"/>
      <c r="M5" s="25"/>
      <c r="N5" s="91"/>
      <c r="O5" s="23"/>
      <c r="P5" s="17"/>
      <c r="Q5" s="17"/>
      <c r="R5" s="17"/>
      <c r="S5" s="17"/>
      <c r="T5" s="23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1"/>
      <c r="AH5" s="31"/>
      <c r="AI5" s="31"/>
      <c r="AJ5" s="31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83">
        <v>2002</v>
      </c>
      <c r="C6" s="84"/>
      <c r="D6" s="85" t="s">
        <v>61</v>
      </c>
      <c r="E6" s="83"/>
      <c r="F6" s="86" t="s">
        <v>55</v>
      </c>
      <c r="G6" s="83"/>
      <c r="H6" s="83"/>
      <c r="I6" s="83"/>
      <c r="J6" s="83"/>
      <c r="K6" s="83"/>
      <c r="L6" s="83"/>
      <c r="M6" s="83"/>
      <c r="N6" s="87"/>
      <c r="O6" s="36"/>
      <c r="P6" s="17"/>
      <c r="Q6" s="17"/>
      <c r="R6" s="17"/>
      <c r="S6" s="17"/>
      <c r="T6" s="23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3"/>
      <c r="AH6" s="31"/>
      <c r="AI6" s="31"/>
      <c r="AJ6" s="31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2003</v>
      </c>
      <c r="C7" s="88"/>
      <c r="D7" s="26" t="s">
        <v>67</v>
      </c>
      <c r="E7" s="25"/>
      <c r="F7" s="27" t="s">
        <v>33</v>
      </c>
      <c r="G7" s="90"/>
      <c r="H7" s="88"/>
      <c r="I7" s="25"/>
      <c r="J7" s="25"/>
      <c r="K7" s="25"/>
      <c r="L7" s="25"/>
      <c r="M7" s="25"/>
      <c r="N7" s="91"/>
      <c r="O7" s="23"/>
      <c r="P7" s="17"/>
      <c r="Q7" s="17"/>
      <c r="R7" s="17"/>
      <c r="S7" s="17"/>
      <c r="T7" s="23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1"/>
      <c r="AH7" s="31"/>
      <c r="AI7" s="31"/>
      <c r="AJ7" s="31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31">
        <v>2004</v>
      </c>
      <c r="C8" s="31"/>
      <c r="D8" s="34"/>
      <c r="E8" s="31"/>
      <c r="F8" s="31"/>
      <c r="G8" s="31"/>
      <c r="H8" s="31"/>
      <c r="I8" s="31"/>
      <c r="J8" s="31"/>
      <c r="K8" s="31"/>
      <c r="L8" s="31"/>
      <c r="M8" s="31"/>
      <c r="N8" s="31"/>
      <c r="O8" s="23"/>
      <c r="P8" s="17"/>
      <c r="Q8" s="17"/>
      <c r="R8" s="17"/>
      <c r="S8" s="17"/>
      <c r="T8" s="23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22"/>
      <c r="AL8" s="7"/>
      <c r="AM8" s="7"/>
      <c r="AN8" s="7"/>
      <c r="AO8" s="7"/>
      <c r="AP8" s="7"/>
    </row>
    <row r="9" spans="1:42" ht="15" customHeight="1" x14ac:dyDescent="0.25">
      <c r="A9" s="1"/>
      <c r="B9" s="25">
        <v>2005</v>
      </c>
      <c r="C9" s="25"/>
      <c r="D9" s="26" t="s">
        <v>67</v>
      </c>
      <c r="E9" s="27"/>
      <c r="F9" s="28" t="s">
        <v>33</v>
      </c>
      <c r="G9" s="29"/>
      <c r="H9" s="29"/>
      <c r="I9" s="25"/>
      <c r="J9" s="25"/>
      <c r="K9" s="25"/>
      <c r="L9" s="25"/>
      <c r="M9" s="25"/>
      <c r="N9" s="25"/>
      <c r="O9" s="30"/>
      <c r="P9" s="17"/>
      <c r="Q9" s="17"/>
      <c r="R9" s="17"/>
      <c r="S9" s="17"/>
      <c r="T9" s="23"/>
      <c r="U9" s="31"/>
      <c r="V9" s="31"/>
      <c r="W9" s="31"/>
      <c r="X9" s="31"/>
      <c r="Y9" s="31"/>
      <c r="Z9" s="32">
        <v>6</v>
      </c>
      <c r="AA9" s="32">
        <v>1</v>
      </c>
      <c r="AB9" s="32">
        <v>2</v>
      </c>
      <c r="AC9" s="32">
        <v>5</v>
      </c>
      <c r="AD9" s="32">
        <v>26</v>
      </c>
      <c r="AE9" s="31"/>
      <c r="AF9" s="31"/>
      <c r="AG9" s="33"/>
      <c r="AH9" s="31"/>
      <c r="AI9" s="31"/>
      <c r="AJ9" s="31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31">
        <v>2006</v>
      </c>
      <c r="C10" s="31" t="s">
        <v>37</v>
      </c>
      <c r="D10" s="34" t="s">
        <v>39</v>
      </c>
      <c r="E10" s="31">
        <v>20</v>
      </c>
      <c r="F10" s="31">
        <v>3</v>
      </c>
      <c r="G10" s="31">
        <v>2</v>
      </c>
      <c r="H10" s="31">
        <v>17</v>
      </c>
      <c r="I10" s="31">
        <v>90</v>
      </c>
      <c r="J10" s="31">
        <v>58</v>
      </c>
      <c r="K10" s="31">
        <v>20</v>
      </c>
      <c r="L10" s="31">
        <v>7</v>
      </c>
      <c r="M10" s="31">
        <v>5</v>
      </c>
      <c r="N10" s="35">
        <v>0.65210000000000001</v>
      </c>
      <c r="O10" s="36">
        <f t="shared" ref="O10:O15" si="0">PRODUCT(I10/N10)</f>
        <v>138.01564177273423</v>
      </c>
      <c r="P10" s="17"/>
      <c r="Q10" s="17"/>
      <c r="R10" s="17"/>
      <c r="S10" s="17"/>
      <c r="T10" s="23" t="e">
        <f t="shared" ref="T10:T16" si="1">PRODUCT(L10/S10)</f>
        <v>#DIV/0!</v>
      </c>
      <c r="U10" s="31">
        <v>7</v>
      </c>
      <c r="V10" s="31">
        <v>0</v>
      </c>
      <c r="W10" s="31">
        <v>1</v>
      </c>
      <c r="X10" s="31">
        <v>5</v>
      </c>
      <c r="Y10" s="31">
        <v>31</v>
      </c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31">
        <v>2007</v>
      </c>
      <c r="C11" s="31" t="s">
        <v>40</v>
      </c>
      <c r="D11" s="34" t="s">
        <v>39</v>
      </c>
      <c r="E11" s="31">
        <v>20</v>
      </c>
      <c r="F11" s="31">
        <v>2</v>
      </c>
      <c r="G11" s="31">
        <v>3</v>
      </c>
      <c r="H11" s="31">
        <v>25</v>
      </c>
      <c r="I11" s="31">
        <v>90</v>
      </c>
      <c r="J11" s="31">
        <v>51</v>
      </c>
      <c r="K11" s="31">
        <v>28</v>
      </c>
      <c r="L11" s="31">
        <v>6</v>
      </c>
      <c r="M11" s="31">
        <v>5</v>
      </c>
      <c r="N11" s="35">
        <v>0.625</v>
      </c>
      <c r="O11" s="36">
        <f t="shared" si="0"/>
        <v>144</v>
      </c>
      <c r="P11" s="17"/>
      <c r="Q11" s="17"/>
      <c r="R11" s="17"/>
      <c r="S11" s="17"/>
      <c r="T11" s="23" t="e">
        <f t="shared" si="1"/>
        <v>#DIV/0!</v>
      </c>
      <c r="U11" s="31"/>
      <c r="V11" s="31"/>
      <c r="W11" s="31"/>
      <c r="X11" s="31"/>
      <c r="Y11" s="31"/>
      <c r="Z11" s="32">
        <v>2</v>
      </c>
      <c r="AA11" s="32">
        <v>0</v>
      </c>
      <c r="AB11" s="32">
        <v>0</v>
      </c>
      <c r="AC11" s="32">
        <v>6</v>
      </c>
      <c r="AD11" s="32">
        <v>7</v>
      </c>
      <c r="AE11" s="31">
        <v>1</v>
      </c>
      <c r="AF11" s="31"/>
      <c r="AG11" s="31"/>
      <c r="AH11" s="31"/>
      <c r="AI11" s="31"/>
      <c r="AJ11" s="31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31">
        <v>2008</v>
      </c>
      <c r="C12" s="31" t="s">
        <v>37</v>
      </c>
      <c r="D12" s="34" t="s">
        <v>39</v>
      </c>
      <c r="E12" s="31">
        <v>20</v>
      </c>
      <c r="F12" s="31">
        <v>2</v>
      </c>
      <c r="G12" s="31">
        <v>2</v>
      </c>
      <c r="H12" s="31">
        <v>27</v>
      </c>
      <c r="I12" s="31">
        <v>88</v>
      </c>
      <c r="J12" s="31">
        <v>64</v>
      </c>
      <c r="K12" s="31">
        <v>14</v>
      </c>
      <c r="L12" s="31">
        <v>6</v>
      </c>
      <c r="M12" s="31">
        <v>4</v>
      </c>
      <c r="N12" s="35">
        <v>0.66159999999999997</v>
      </c>
      <c r="O12" s="36">
        <f t="shared" si="0"/>
        <v>133.01088270858526</v>
      </c>
      <c r="P12" s="17"/>
      <c r="Q12" s="17" t="s">
        <v>66</v>
      </c>
      <c r="R12" s="17"/>
      <c r="S12" s="17"/>
      <c r="T12" s="23" t="e">
        <f t="shared" si="1"/>
        <v>#DIV/0!</v>
      </c>
      <c r="U12" s="31">
        <v>6</v>
      </c>
      <c r="V12" s="31">
        <v>2</v>
      </c>
      <c r="W12" s="31">
        <v>4</v>
      </c>
      <c r="X12" s="31">
        <v>5</v>
      </c>
      <c r="Y12" s="31">
        <v>26</v>
      </c>
      <c r="Z12" s="32"/>
      <c r="AA12" s="32"/>
      <c r="AB12" s="32"/>
      <c r="AC12" s="32"/>
      <c r="AD12" s="32"/>
      <c r="AE12" s="31">
        <v>1</v>
      </c>
      <c r="AF12" s="31"/>
      <c r="AG12" s="33"/>
      <c r="AH12" s="31"/>
      <c r="AI12" s="31"/>
      <c r="AJ12" s="31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31">
        <v>2009</v>
      </c>
      <c r="C13" s="31" t="s">
        <v>52</v>
      </c>
      <c r="D13" s="34" t="s">
        <v>41</v>
      </c>
      <c r="E13" s="31">
        <v>24</v>
      </c>
      <c r="F13" s="31">
        <v>2</v>
      </c>
      <c r="G13" s="31">
        <v>1</v>
      </c>
      <c r="H13" s="31">
        <v>33</v>
      </c>
      <c r="I13" s="31">
        <v>92</v>
      </c>
      <c r="J13" s="31">
        <v>75</v>
      </c>
      <c r="K13" s="31">
        <v>11</v>
      </c>
      <c r="L13" s="31">
        <v>3</v>
      </c>
      <c r="M13" s="31">
        <v>3</v>
      </c>
      <c r="N13" s="35">
        <v>0.58589999999999998</v>
      </c>
      <c r="O13" s="36">
        <f t="shared" si="0"/>
        <v>157.02338282983445</v>
      </c>
      <c r="P13" s="17"/>
      <c r="Q13" s="17"/>
      <c r="R13" s="17"/>
      <c r="S13" s="17"/>
      <c r="T13" s="23" t="e">
        <f t="shared" si="1"/>
        <v>#DIV/0!</v>
      </c>
      <c r="U13" s="31">
        <v>9</v>
      </c>
      <c r="V13" s="31">
        <v>0</v>
      </c>
      <c r="W13" s="31">
        <v>0</v>
      </c>
      <c r="X13" s="31">
        <v>6</v>
      </c>
      <c r="Y13" s="31">
        <v>26</v>
      </c>
      <c r="Z13" s="32"/>
      <c r="AA13" s="32"/>
      <c r="AB13" s="32"/>
      <c r="AC13" s="32"/>
      <c r="AD13" s="32"/>
      <c r="AE13" s="31">
        <v>1</v>
      </c>
      <c r="AF13" s="31"/>
      <c r="AG13" s="31">
        <v>1</v>
      </c>
      <c r="AH13" s="31"/>
      <c r="AI13" s="31"/>
      <c r="AJ13" s="31">
        <v>1</v>
      </c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31">
        <v>2010</v>
      </c>
      <c r="C14" s="31" t="s">
        <v>42</v>
      </c>
      <c r="D14" s="34" t="s">
        <v>43</v>
      </c>
      <c r="E14" s="31">
        <v>24</v>
      </c>
      <c r="F14" s="31">
        <v>1</v>
      </c>
      <c r="G14" s="31">
        <v>6</v>
      </c>
      <c r="H14" s="31">
        <v>40</v>
      </c>
      <c r="I14" s="31">
        <v>137</v>
      </c>
      <c r="J14" s="31">
        <v>36</v>
      </c>
      <c r="K14" s="31">
        <v>76</v>
      </c>
      <c r="L14" s="31">
        <v>18</v>
      </c>
      <c r="M14" s="31">
        <v>7</v>
      </c>
      <c r="N14" s="35">
        <v>0.67800000000000005</v>
      </c>
      <c r="O14" s="36">
        <f t="shared" si="0"/>
        <v>202.06489675516224</v>
      </c>
      <c r="P14" s="17"/>
      <c r="Q14" s="17" t="s">
        <v>40</v>
      </c>
      <c r="R14" s="17"/>
      <c r="S14" s="17" t="s">
        <v>64</v>
      </c>
      <c r="T14" s="23" t="e">
        <f t="shared" si="1"/>
        <v>#VALUE!</v>
      </c>
      <c r="U14" s="31">
        <v>9</v>
      </c>
      <c r="V14" s="31">
        <v>0</v>
      </c>
      <c r="W14" s="31">
        <v>1</v>
      </c>
      <c r="X14" s="31">
        <v>13</v>
      </c>
      <c r="Y14" s="31">
        <v>38</v>
      </c>
      <c r="Z14" s="32"/>
      <c r="AA14" s="32"/>
      <c r="AB14" s="32"/>
      <c r="AC14" s="32"/>
      <c r="AD14" s="32"/>
      <c r="AE14" s="31">
        <v>1</v>
      </c>
      <c r="AF14" s="31"/>
      <c r="AG14" s="31"/>
      <c r="AH14" s="31"/>
      <c r="AI14" s="31"/>
      <c r="AJ14" s="31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31">
        <v>2011</v>
      </c>
      <c r="C15" s="31" t="s">
        <v>42</v>
      </c>
      <c r="D15" s="34" t="s">
        <v>43</v>
      </c>
      <c r="E15" s="31">
        <v>9</v>
      </c>
      <c r="F15" s="31">
        <v>1</v>
      </c>
      <c r="G15" s="31">
        <v>0</v>
      </c>
      <c r="H15" s="31">
        <v>7</v>
      </c>
      <c r="I15" s="31">
        <v>27</v>
      </c>
      <c r="J15" s="31">
        <v>13</v>
      </c>
      <c r="K15" s="31">
        <v>9</v>
      </c>
      <c r="L15" s="31">
        <v>4</v>
      </c>
      <c r="M15" s="31">
        <v>1</v>
      </c>
      <c r="N15" s="35">
        <v>0.75</v>
      </c>
      <c r="O15" s="36">
        <f t="shared" si="0"/>
        <v>36</v>
      </c>
      <c r="P15" s="17"/>
      <c r="Q15" s="17"/>
      <c r="R15" s="17"/>
      <c r="S15" s="17"/>
      <c r="T15" s="23" t="e">
        <f t="shared" si="1"/>
        <v>#DIV/0!</v>
      </c>
      <c r="U15" s="31">
        <v>9</v>
      </c>
      <c r="V15" s="31">
        <v>0</v>
      </c>
      <c r="W15" s="31">
        <v>1</v>
      </c>
      <c r="X15" s="31">
        <v>5</v>
      </c>
      <c r="Y15" s="31">
        <v>12</v>
      </c>
      <c r="Z15" s="32"/>
      <c r="AA15" s="32"/>
      <c r="AB15" s="32"/>
      <c r="AC15" s="32"/>
      <c r="AD15" s="32"/>
      <c r="AE15" s="31"/>
      <c r="AF15" s="31"/>
      <c r="AG15" s="33"/>
      <c r="AH15" s="31"/>
      <c r="AI15" s="31"/>
      <c r="AJ15" s="31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83">
        <v>2012</v>
      </c>
      <c r="C16" s="84"/>
      <c r="D16" s="85" t="s">
        <v>56</v>
      </c>
      <c r="E16" s="83"/>
      <c r="F16" s="86" t="s">
        <v>55</v>
      </c>
      <c r="G16" s="83"/>
      <c r="H16" s="83"/>
      <c r="I16" s="83"/>
      <c r="J16" s="83"/>
      <c r="K16" s="83"/>
      <c r="L16" s="83"/>
      <c r="M16" s="83"/>
      <c r="N16" s="87"/>
      <c r="O16" s="36"/>
      <c r="P16" s="17"/>
      <c r="Q16" s="17"/>
      <c r="R16" s="17"/>
      <c r="S16" s="17"/>
      <c r="T16" s="23" t="e">
        <f t="shared" si="1"/>
        <v>#DIV/0!</v>
      </c>
      <c r="U16" s="31"/>
      <c r="V16" s="31"/>
      <c r="W16" s="31"/>
      <c r="X16" s="31"/>
      <c r="Y16" s="31"/>
      <c r="Z16" s="32"/>
      <c r="AA16" s="32"/>
      <c r="AB16" s="32"/>
      <c r="AC16" s="32"/>
      <c r="AD16" s="32"/>
      <c r="AE16" s="31"/>
      <c r="AF16" s="31"/>
      <c r="AG16" s="33"/>
      <c r="AH16" s="31"/>
      <c r="AI16" s="31"/>
      <c r="AJ16" s="31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83">
        <v>2013</v>
      </c>
      <c r="C17" s="84"/>
      <c r="D17" s="85" t="s">
        <v>56</v>
      </c>
      <c r="E17" s="83"/>
      <c r="F17" s="86" t="s">
        <v>55</v>
      </c>
      <c r="G17" s="83"/>
      <c r="H17" s="83"/>
      <c r="I17" s="83"/>
      <c r="J17" s="83"/>
      <c r="K17" s="83"/>
      <c r="L17" s="83"/>
      <c r="M17" s="83"/>
      <c r="N17" s="87"/>
      <c r="O17" s="36"/>
      <c r="P17" s="17"/>
      <c r="Q17" s="17"/>
      <c r="R17" s="17"/>
      <c r="S17" s="17"/>
      <c r="T17" s="1"/>
      <c r="U17" s="31"/>
      <c r="V17" s="31"/>
      <c r="W17" s="31"/>
      <c r="X17" s="31"/>
      <c r="Y17" s="31"/>
      <c r="Z17" s="32"/>
      <c r="AA17" s="32"/>
      <c r="AB17" s="32"/>
      <c r="AC17" s="32"/>
      <c r="AD17" s="32"/>
      <c r="AE17" s="31"/>
      <c r="AF17" s="31"/>
      <c r="AG17" s="33"/>
      <c r="AH17" s="31"/>
      <c r="AI17" s="31"/>
      <c r="AJ17" s="31"/>
      <c r="AK17" s="22"/>
      <c r="AL17" s="7"/>
      <c r="AM17" s="7"/>
      <c r="AN17" s="7"/>
      <c r="AO17" s="7"/>
      <c r="AP17" s="7"/>
    </row>
    <row r="18" spans="1:42" s="8" customFormat="1" ht="15" customHeight="1" x14ac:dyDescent="0.2">
      <c r="A18" s="1"/>
      <c r="B18" s="15" t="s">
        <v>9</v>
      </c>
      <c r="C18" s="16"/>
      <c r="D18" s="14"/>
      <c r="E18" s="17">
        <f t="shared" ref="E18:M18" si="2">SUM(E10:E15)</f>
        <v>117</v>
      </c>
      <c r="F18" s="17">
        <f t="shared" si="2"/>
        <v>11</v>
      </c>
      <c r="G18" s="17">
        <f t="shared" si="2"/>
        <v>14</v>
      </c>
      <c r="H18" s="17">
        <f t="shared" si="2"/>
        <v>149</v>
      </c>
      <c r="I18" s="17">
        <f t="shared" si="2"/>
        <v>524</v>
      </c>
      <c r="J18" s="17">
        <f t="shared" si="2"/>
        <v>297</v>
      </c>
      <c r="K18" s="17">
        <f t="shared" si="2"/>
        <v>158</v>
      </c>
      <c r="L18" s="17">
        <f t="shared" si="2"/>
        <v>44</v>
      </c>
      <c r="M18" s="17">
        <f t="shared" si="2"/>
        <v>25</v>
      </c>
      <c r="N18" s="37">
        <f>PRODUCT(I18/O18)</f>
        <v>0.64682190396943462</v>
      </c>
      <c r="O18" s="38">
        <f>SUM(O10:O15)</f>
        <v>810.11480406631608</v>
      </c>
      <c r="P18" s="17"/>
      <c r="Q18" s="17"/>
      <c r="R18" s="17"/>
      <c r="S18" s="17"/>
      <c r="T18" s="1"/>
      <c r="U18" s="17">
        <f t="shared" ref="U18:AJ18" si="3">SUM(U10:U15)</f>
        <v>40</v>
      </c>
      <c r="V18" s="17">
        <f t="shared" si="3"/>
        <v>2</v>
      </c>
      <c r="W18" s="17">
        <f t="shared" si="3"/>
        <v>7</v>
      </c>
      <c r="X18" s="17">
        <f t="shared" si="3"/>
        <v>34</v>
      </c>
      <c r="Y18" s="17">
        <f t="shared" si="3"/>
        <v>133</v>
      </c>
      <c r="Z18" s="17">
        <f>SUM(Z9:Z15)</f>
        <v>8</v>
      </c>
      <c r="AA18" s="17">
        <f>SUM(AA9:AA15)</f>
        <v>1</v>
      </c>
      <c r="AB18" s="17">
        <f>SUM(AB9:AB15)</f>
        <v>2</v>
      </c>
      <c r="AC18" s="17">
        <f>SUM(AC9:AC15)</f>
        <v>11</v>
      </c>
      <c r="AD18" s="17">
        <f>SUM(AD9:AD15)</f>
        <v>33</v>
      </c>
      <c r="AE18" s="17">
        <f t="shared" si="3"/>
        <v>4</v>
      </c>
      <c r="AF18" s="17">
        <f t="shared" si="3"/>
        <v>0</v>
      </c>
      <c r="AG18" s="17">
        <f t="shared" si="3"/>
        <v>1</v>
      </c>
      <c r="AH18" s="17">
        <f t="shared" si="3"/>
        <v>0</v>
      </c>
      <c r="AI18" s="17">
        <f t="shared" si="3"/>
        <v>0</v>
      </c>
      <c r="AJ18" s="17">
        <f t="shared" si="3"/>
        <v>1</v>
      </c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34" t="s">
        <v>2</v>
      </c>
      <c r="C19" s="39"/>
      <c r="D19" s="40">
        <f>SUM(F18:H18)+((I18-F18-G18)/3)+(E18/3)+(AE18*25)+(AF18*25)+(AG18*10)+(AH18*25)+(AI18*20)+(AJ18*15)</f>
        <v>504.33333333333337</v>
      </c>
      <c r="E19" s="1"/>
      <c r="F19" s="1"/>
      <c r="G19" s="1"/>
      <c r="H19" s="1"/>
      <c r="I19" s="1"/>
      <c r="J19" s="1"/>
      <c r="K19" s="1"/>
      <c r="L19" s="1"/>
      <c r="M19" s="1"/>
      <c r="N19" s="4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2"/>
      <c r="AE19" s="1"/>
      <c r="AF19" s="1"/>
      <c r="AG19" s="1"/>
      <c r="AH19" s="1"/>
      <c r="AI19" s="42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1"/>
      <c r="O20" s="30"/>
      <c r="P20" s="1"/>
      <c r="Q20" s="4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21" t="s">
        <v>16</v>
      </c>
      <c r="C21" s="44"/>
      <c r="D21" s="44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25</v>
      </c>
      <c r="L21" s="17" t="s">
        <v>26</v>
      </c>
      <c r="M21" s="17" t="s">
        <v>27</v>
      </c>
      <c r="N21" s="37" t="s">
        <v>21</v>
      </c>
      <c r="O21" s="23"/>
      <c r="P21" s="45" t="s">
        <v>32</v>
      </c>
      <c r="Q21" s="11"/>
      <c r="R21" s="11"/>
      <c r="S21" s="46"/>
      <c r="T21" s="46"/>
      <c r="U21" s="46"/>
      <c r="V21" s="46"/>
      <c r="W21" s="46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47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45" t="s">
        <v>17</v>
      </c>
      <c r="C22" s="11"/>
      <c r="D22" s="48"/>
      <c r="E22" s="31">
        <f>PRODUCT(E18)</f>
        <v>117</v>
      </c>
      <c r="F22" s="31">
        <f>PRODUCT(F18)</f>
        <v>11</v>
      </c>
      <c r="G22" s="31">
        <f>PRODUCT(G18)</f>
        <v>14</v>
      </c>
      <c r="H22" s="31">
        <f>PRODUCT(H18)</f>
        <v>149</v>
      </c>
      <c r="I22" s="31">
        <f>PRODUCT(I18)</f>
        <v>524</v>
      </c>
      <c r="J22" s="1"/>
      <c r="K22" s="49">
        <f>PRODUCT((F22+G22)/E22)</f>
        <v>0.21367521367521367</v>
      </c>
      <c r="L22" s="49">
        <f>PRODUCT(H22/E22)</f>
        <v>1.2735042735042734</v>
      </c>
      <c r="M22" s="49">
        <f>PRODUCT(I22/E22)</f>
        <v>4.4786324786324787</v>
      </c>
      <c r="N22" s="50">
        <f>PRODUCT(N18)</f>
        <v>0.64682190396943462</v>
      </c>
      <c r="O22" s="23">
        <f>PRODUCT(O18)</f>
        <v>810.11480406631608</v>
      </c>
      <c r="P22" s="51" t="s">
        <v>34</v>
      </c>
      <c r="Q22" s="52"/>
      <c r="R22" s="53" t="s">
        <v>44</v>
      </c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4" t="s">
        <v>35</v>
      </c>
      <c r="AD22" s="53"/>
      <c r="AE22" s="53" t="s">
        <v>49</v>
      </c>
      <c r="AF22" s="53"/>
      <c r="AG22" s="53"/>
      <c r="AH22" s="54"/>
      <c r="AI22" s="53"/>
      <c r="AJ22" s="55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56" t="s">
        <v>18</v>
      </c>
      <c r="C23" s="57"/>
      <c r="D23" s="58"/>
      <c r="E23" s="31">
        <f>SUM(U18)</f>
        <v>40</v>
      </c>
      <c r="F23" s="31">
        <f>SUM(V18)</f>
        <v>2</v>
      </c>
      <c r="G23" s="31">
        <f>SUM(W18)</f>
        <v>7</v>
      </c>
      <c r="H23" s="31">
        <f>SUM(X18)</f>
        <v>34</v>
      </c>
      <c r="I23" s="31">
        <f>SUM(Y18)</f>
        <v>133</v>
      </c>
      <c r="J23" s="1"/>
      <c r="K23" s="49">
        <f>PRODUCT((F23+G23)/E23)</f>
        <v>0.22500000000000001</v>
      </c>
      <c r="L23" s="49">
        <f>PRODUCT(H23/E23)</f>
        <v>0.85</v>
      </c>
      <c r="M23" s="49">
        <f>PRODUCT(I23/E23)</f>
        <v>3.3250000000000002</v>
      </c>
      <c r="N23" s="35">
        <v>0.45400000000000001</v>
      </c>
      <c r="O23" s="23">
        <f>PRODUCT(I23/N23)</f>
        <v>292.95154185022028</v>
      </c>
      <c r="P23" s="59" t="s">
        <v>111</v>
      </c>
      <c r="Q23" s="60"/>
      <c r="R23" s="61" t="s">
        <v>45</v>
      </c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2" t="s">
        <v>47</v>
      </c>
      <c r="AD23" s="61"/>
      <c r="AE23" s="61" t="s">
        <v>50</v>
      </c>
      <c r="AF23" s="61"/>
      <c r="AG23" s="61"/>
      <c r="AH23" s="62"/>
      <c r="AI23" s="61"/>
      <c r="AJ23" s="63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64" t="s">
        <v>19</v>
      </c>
      <c r="C24" s="65"/>
      <c r="D24" s="66"/>
      <c r="E24" s="32">
        <f>PRODUCT(Z18)</f>
        <v>8</v>
      </c>
      <c r="F24" s="32">
        <f>PRODUCT(AA18)</f>
        <v>1</v>
      </c>
      <c r="G24" s="32">
        <f>PRODUCT(AB18)</f>
        <v>2</v>
      </c>
      <c r="H24" s="32">
        <f>PRODUCT(AC18)</f>
        <v>11</v>
      </c>
      <c r="I24" s="32">
        <f>PRODUCT(AD18)</f>
        <v>33</v>
      </c>
      <c r="J24" s="1"/>
      <c r="K24" s="67">
        <f>PRODUCT((F24+G24)/E24)</f>
        <v>0.375</v>
      </c>
      <c r="L24" s="67">
        <f>PRODUCT(H24/E24)</f>
        <v>1.375</v>
      </c>
      <c r="M24" s="67">
        <f>PRODUCT(I24/E24)</f>
        <v>4.125</v>
      </c>
      <c r="N24" s="68">
        <v>0.70399999999999996</v>
      </c>
      <c r="O24" s="23">
        <f>PRODUCT(I24/N24)</f>
        <v>46.875</v>
      </c>
      <c r="P24" s="59" t="s">
        <v>112</v>
      </c>
      <c r="Q24" s="60"/>
      <c r="R24" s="61" t="s">
        <v>46</v>
      </c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2" t="s">
        <v>48</v>
      </c>
      <c r="AD24" s="61"/>
      <c r="AE24" s="61" t="s">
        <v>51</v>
      </c>
      <c r="AF24" s="61"/>
      <c r="AG24" s="61"/>
      <c r="AH24" s="62"/>
      <c r="AI24" s="61"/>
      <c r="AJ24" s="63"/>
      <c r="AK24" s="22"/>
      <c r="AL24" s="7"/>
      <c r="AM24" s="7"/>
      <c r="AN24" s="7"/>
      <c r="AO24" s="7"/>
      <c r="AP24" s="7"/>
    </row>
    <row r="25" spans="1:42" s="8" customFormat="1" ht="15" customHeight="1" x14ac:dyDescent="0.2">
      <c r="A25" s="1"/>
      <c r="B25" s="69" t="s">
        <v>20</v>
      </c>
      <c r="C25" s="70"/>
      <c r="D25" s="71"/>
      <c r="E25" s="17">
        <f>SUM(E22:E24)</f>
        <v>165</v>
      </c>
      <c r="F25" s="17">
        <f>SUM(F22:F24)</f>
        <v>14</v>
      </c>
      <c r="G25" s="17">
        <f>SUM(G22:G24)</f>
        <v>23</v>
      </c>
      <c r="H25" s="17">
        <f>SUM(H22:H24)</f>
        <v>194</v>
      </c>
      <c r="I25" s="17">
        <f>SUM(I22:I24)</f>
        <v>690</v>
      </c>
      <c r="J25" s="1"/>
      <c r="K25" s="72">
        <f>PRODUCT((F25+G25)/E25)</f>
        <v>0.22424242424242424</v>
      </c>
      <c r="L25" s="72">
        <f>PRODUCT(H25/E25)</f>
        <v>1.1757575757575758</v>
      </c>
      <c r="M25" s="72">
        <f>PRODUCT(I25/E25)</f>
        <v>4.1818181818181817</v>
      </c>
      <c r="N25" s="37">
        <f>PRODUCT(I25/O25)</f>
        <v>0.60003060369139971</v>
      </c>
      <c r="O25" s="23">
        <f>SUM(O22:O24)</f>
        <v>1149.9413459165364</v>
      </c>
      <c r="P25" s="73" t="s">
        <v>36</v>
      </c>
      <c r="Q25" s="74"/>
      <c r="R25" s="75" t="s">
        <v>45</v>
      </c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6" t="s">
        <v>47</v>
      </c>
      <c r="AD25" s="75"/>
      <c r="AE25" s="75" t="s">
        <v>50</v>
      </c>
      <c r="AF25" s="75"/>
      <c r="AG25" s="75"/>
      <c r="AH25" s="76"/>
      <c r="AI25" s="75"/>
      <c r="AJ25" s="77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42"/>
      <c r="C26" s="42"/>
      <c r="D26" s="42"/>
      <c r="E26" s="42"/>
      <c r="F26" s="42"/>
      <c r="G26" s="42"/>
      <c r="H26" s="42"/>
      <c r="I26" s="42"/>
      <c r="J26" s="1"/>
      <c r="K26" s="42"/>
      <c r="L26" s="42"/>
      <c r="M26" s="42"/>
      <c r="N26" s="41"/>
      <c r="O26" s="23"/>
      <c r="P26" s="1"/>
      <c r="Q26" s="43"/>
      <c r="R26" s="1"/>
      <c r="S26" s="1"/>
      <c r="T26" s="23"/>
      <c r="U26" s="23"/>
      <c r="V26" s="78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 t="s">
        <v>53</v>
      </c>
      <c r="C27" s="1"/>
      <c r="D27" s="1" t="s">
        <v>57</v>
      </c>
      <c r="E27" s="1"/>
      <c r="F27" s="1"/>
      <c r="G27" s="1"/>
      <c r="H27" s="1"/>
      <c r="I27" s="1"/>
      <c r="J27" s="1"/>
      <c r="K27" s="1"/>
      <c r="L27" s="1"/>
      <c r="M27" s="1"/>
      <c r="N27" s="43"/>
      <c r="O27" s="23"/>
      <c r="P27" s="1"/>
      <c r="Q27" s="43"/>
      <c r="R27" s="1"/>
      <c r="S27" s="1"/>
      <c r="T27" s="23"/>
      <c r="U27" s="23"/>
      <c r="V27" s="7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 t="s">
        <v>62</v>
      </c>
      <c r="E28" s="1"/>
      <c r="F28" s="1"/>
      <c r="G28" s="1"/>
      <c r="H28" s="1"/>
      <c r="I28" s="1"/>
      <c r="J28" s="1"/>
      <c r="K28" s="1"/>
      <c r="L28" s="1"/>
      <c r="M28" s="1"/>
      <c r="N28" s="43"/>
      <c r="O28" s="23"/>
      <c r="P28" s="1"/>
      <c r="Q28" s="43"/>
      <c r="R28" s="1"/>
      <c r="S28" s="1"/>
      <c r="T28" s="23"/>
      <c r="U28" s="23"/>
      <c r="V28" s="78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 t="s">
        <v>68</v>
      </c>
      <c r="E29" s="1"/>
      <c r="F29" s="1"/>
      <c r="G29" s="1"/>
      <c r="H29" s="1"/>
      <c r="I29" s="1"/>
      <c r="J29" s="1"/>
      <c r="K29" s="1"/>
      <c r="L29" s="1"/>
      <c r="M29" s="1"/>
      <c r="N29" s="43"/>
      <c r="O29" s="23"/>
      <c r="P29" s="1"/>
      <c r="Q29" s="43"/>
      <c r="R29" s="1"/>
      <c r="S29" s="1"/>
      <c r="T29" s="23"/>
      <c r="U29" s="23"/>
      <c r="V29" s="7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 t="s">
        <v>58</v>
      </c>
      <c r="E30" s="1"/>
      <c r="F30" s="1"/>
      <c r="G30" s="1"/>
      <c r="H30" s="1"/>
      <c r="I30" s="1"/>
      <c r="J30" s="1"/>
      <c r="K30" s="1"/>
      <c r="L30" s="1"/>
      <c r="M30" s="1"/>
      <c r="N30" s="43"/>
      <c r="O30" s="23"/>
      <c r="P30" s="1"/>
      <c r="Q30" s="43"/>
      <c r="R30" s="1"/>
      <c r="S30" s="1"/>
      <c r="T30" s="23"/>
      <c r="U30" s="23"/>
      <c r="V30" s="7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79" customFormat="1" ht="15" customHeight="1" x14ac:dyDescent="0.25">
      <c r="A31" s="1"/>
      <c r="B31" s="1"/>
      <c r="C31" s="1"/>
      <c r="D31" s="1" t="s">
        <v>54</v>
      </c>
      <c r="E31" s="1"/>
      <c r="F31" s="1"/>
      <c r="G31" s="1"/>
      <c r="H31" s="1"/>
      <c r="I31" s="1"/>
      <c r="J31" s="1"/>
      <c r="K31" s="1"/>
      <c r="L31" s="1"/>
      <c r="M31" s="1"/>
      <c r="N31" s="43"/>
      <c r="O31" s="23"/>
      <c r="P31" s="1"/>
      <c r="Q31" s="43"/>
      <c r="R31" s="1"/>
      <c r="S31" s="1"/>
      <c r="T31" s="23"/>
      <c r="U31" s="23"/>
      <c r="V31" s="7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s="79" customFormat="1" ht="15" customHeight="1" x14ac:dyDescent="0.25">
      <c r="A32" s="1"/>
      <c r="B32" s="1"/>
      <c r="C32" s="1"/>
      <c r="D32" s="1" t="s">
        <v>59</v>
      </c>
      <c r="E32" s="1"/>
      <c r="F32" s="1"/>
      <c r="G32" s="1"/>
      <c r="H32" s="1"/>
      <c r="I32" s="1"/>
      <c r="J32" s="1"/>
      <c r="K32" s="1"/>
      <c r="L32" s="1"/>
      <c r="M32" s="1"/>
      <c r="N32" s="43"/>
      <c r="O32" s="23"/>
      <c r="P32" s="1"/>
      <c r="Q32" s="43"/>
      <c r="R32" s="1"/>
      <c r="S32" s="1"/>
      <c r="T32" s="23"/>
      <c r="U32" s="23"/>
      <c r="V32" s="7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79" customFormat="1" ht="15" customHeight="1" x14ac:dyDescent="0.25">
      <c r="A33" s="1"/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43"/>
      <c r="W33" s="1"/>
      <c r="X33" s="1"/>
      <c r="Y33" s="23"/>
      <c r="Z33" s="23"/>
      <c r="AA33" s="78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43"/>
      <c r="W34" s="1"/>
      <c r="X34" s="1"/>
      <c r="Y34" s="23"/>
      <c r="Z34" s="23"/>
      <c r="AA34" s="78"/>
      <c r="AB34" s="78"/>
      <c r="AC34" s="23"/>
      <c r="AD34" s="23"/>
      <c r="AE34" s="23"/>
      <c r="AF34" s="23"/>
      <c r="AG34" s="23"/>
      <c r="AH34" s="23"/>
      <c r="AI34" s="23"/>
      <c r="AJ34" s="23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43"/>
      <c r="W35" s="1"/>
      <c r="X35" s="1"/>
      <c r="Y35" s="23"/>
      <c r="Z35" s="23"/>
      <c r="AA35" s="78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43"/>
      <c r="W36" s="1"/>
      <c r="X36" s="1"/>
      <c r="Y36" s="23"/>
      <c r="Z36" s="23"/>
      <c r="AA36" s="78"/>
      <c r="AB36" s="78"/>
      <c r="AC36" s="23"/>
      <c r="AD36" s="23"/>
      <c r="AE36" s="23"/>
      <c r="AF36" s="23"/>
      <c r="AG36" s="23"/>
      <c r="AH36" s="23"/>
      <c r="AI36" s="23"/>
      <c r="AJ36" s="23"/>
      <c r="AK36" s="7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43"/>
      <c r="W37" s="1"/>
      <c r="X37" s="1"/>
      <c r="Y37" s="23"/>
      <c r="Z37" s="23"/>
      <c r="AA37" s="78"/>
      <c r="AB37" s="78"/>
      <c r="AC37" s="23"/>
      <c r="AD37" s="23"/>
      <c r="AE37" s="23"/>
      <c r="AF37" s="23"/>
      <c r="AG37" s="23"/>
      <c r="AH37" s="23"/>
      <c r="AI37" s="23"/>
      <c r="AJ37" s="23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43"/>
      <c r="W38" s="1"/>
      <c r="X38" s="1"/>
      <c r="Y38" s="23"/>
      <c r="Z38" s="23"/>
      <c r="AA38" s="78"/>
      <c r="AB38" s="78"/>
      <c r="AC38" s="23"/>
      <c r="AD38" s="23"/>
      <c r="AE38" s="23"/>
      <c r="AF38" s="23"/>
      <c r="AG38" s="23"/>
      <c r="AH38" s="23"/>
      <c r="AI38" s="23"/>
      <c r="AJ38" s="23"/>
      <c r="AK38" s="7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1"/>
      <c r="O39" s="23"/>
      <c r="P39" s="23"/>
      <c r="Q39" s="23"/>
      <c r="R39" s="23"/>
      <c r="S39" s="23"/>
      <c r="T39" s="23"/>
      <c r="U39" s="1"/>
      <c r="V39" s="43"/>
      <c r="W39" s="1"/>
      <c r="X39" s="1"/>
      <c r="Y39" s="23"/>
      <c r="Z39" s="23"/>
      <c r="AA39" s="78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9"/>
      <c r="AM39" s="79"/>
      <c r="AN39" s="79"/>
      <c r="AO39" s="79"/>
      <c r="AP39" s="79"/>
    </row>
    <row r="40" spans="1:42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80"/>
      <c r="N40" s="41"/>
      <c r="O40" s="23"/>
      <c r="P40" s="23"/>
      <c r="Q40" s="23"/>
      <c r="R40" s="23"/>
      <c r="S40" s="23"/>
      <c r="T40" s="23"/>
      <c r="U40" s="1"/>
      <c r="V40" s="43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9"/>
      <c r="AM40" s="79"/>
      <c r="AN40" s="79"/>
      <c r="AO40" s="79"/>
      <c r="AP40" s="79"/>
    </row>
    <row r="41" spans="1:42" ht="15" customHeight="1" x14ac:dyDescent="0.25">
      <c r="A41" s="8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3"/>
      <c r="P41" s="23"/>
      <c r="Q41" s="23"/>
      <c r="R41" s="23"/>
      <c r="S41" s="23"/>
      <c r="T41" s="23"/>
      <c r="U41" s="1"/>
      <c r="V41" s="43"/>
      <c r="W41" s="1"/>
      <c r="X41" s="1"/>
      <c r="Y41" s="23"/>
      <c r="Z41" s="23"/>
      <c r="AA41" s="78"/>
      <c r="AB41" s="1"/>
      <c r="AC41" s="1"/>
      <c r="AD41" s="1"/>
      <c r="AE41" s="1"/>
      <c r="AF41" s="1"/>
      <c r="AG41" s="1"/>
      <c r="AH41" s="1"/>
      <c r="AI41" s="1"/>
      <c r="AJ41" s="1"/>
      <c r="AK41" s="7"/>
    </row>
    <row r="42" spans="1:42" ht="15" customHeight="1" x14ac:dyDescent="0.25">
      <c r="A42" s="8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3"/>
      <c r="P42" s="23"/>
      <c r="Q42" s="23"/>
      <c r="R42" s="23"/>
      <c r="S42" s="23"/>
      <c r="T42" s="23"/>
      <c r="U42" s="1"/>
      <c r="V42" s="43"/>
      <c r="W42" s="1"/>
      <c r="X42" s="1"/>
      <c r="Y42" s="23"/>
      <c r="Z42" s="23"/>
      <c r="AA42" s="78"/>
      <c r="AB42" s="78"/>
      <c r="AC42" s="23"/>
      <c r="AD42" s="23"/>
      <c r="AE42" s="23"/>
      <c r="AF42" s="23"/>
      <c r="AG42" s="23"/>
      <c r="AH42" s="23"/>
      <c r="AI42" s="23"/>
      <c r="AJ42" s="23"/>
      <c r="AK42" s="7"/>
    </row>
    <row r="43" spans="1:42" ht="15" customHeight="1" x14ac:dyDescent="0.25">
      <c r="A43" s="8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3"/>
      <c r="P43" s="23"/>
      <c r="Q43" s="23"/>
      <c r="R43" s="23"/>
      <c r="S43" s="23"/>
      <c r="T43" s="23"/>
      <c r="U43" s="1"/>
      <c r="V43" s="43"/>
      <c r="W43" s="1"/>
      <c r="X43" s="1"/>
      <c r="Y43" s="23"/>
      <c r="Z43" s="23"/>
      <c r="AA43" s="78"/>
      <c r="AB43" s="78"/>
      <c r="AC43" s="23"/>
      <c r="AD43" s="23"/>
      <c r="AE43" s="23"/>
      <c r="AF43" s="23"/>
      <c r="AG43" s="23"/>
      <c r="AH43" s="23"/>
      <c r="AI43" s="23"/>
      <c r="AJ43" s="23"/>
      <c r="AK43" s="7"/>
    </row>
    <row r="44" spans="1:42" ht="15" customHeight="1" x14ac:dyDescent="0.25">
      <c r="A44" s="8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43"/>
      <c r="W44" s="1"/>
      <c r="X44" s="1"/>
      <c r="Y44" s="23"/>
      <c r="Z44" s="23"/>
      <c r="AA44" s="78"/>
      <c r="AB44" s="78"/>
      <c r="AC44" s="23"/>
      <c r="AD44" s="23"/>
      <c r="AE44" s="23"/>
      <c r="AF44" s="23"/>
      <c r="AG44" s="23"/>
      <c r="AH44" s="23"/>
      <c r="AI44" s="23"/>
      <c r="AJ44" s="23"/>
      <c r="AK44" s="7"/>
    </row>
    <row r="45" spans="1:42" ht="15" customHeight="1" x14ac:dyDescent="0.25">
      <c r="A45" s="8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43"/>
      <c r="W45" s="1"/>
      <c r="X45" s="1"/>
      <c r="Y45" s="23"/>
      <c r="Z45" s="23"/>
      <c r="AA45" s="78"/>
      <c r="AB45" s="78"/>
      <c r="AC45" s="23"/>
      <c r="AD45" s="23"/>
      <c r="AE45" s="23"/>
      <c r="AF45" s="23"/>
      <c r="AG45" s="23"/>
      <c r="AH45" s="23"/>
      <c r="AI45" s="23"/>
      <c r="AJ45" s="23"/>
      <c r="AK45" s="7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3"/>
      <c r="P46" s="23"/>
      <c r="Q46" s="23"/>
      <c r="R46" s="23"/>
      <c r="S46" s="23"/>
      <c r="T46" s="23"/>
      <c r="U46" s="1"/>
      <c r="V46" s="43"/>
      <c r="W46" s="1"/>
      <c r="X46" s="1"/>
      <c r="Y46" s="23"/>
      <c r="Z46" s="23"/>
      <c r="AA46" s="78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3"/>
      <c r="P47" s="23"/>
      <c r="Q47" s="23"/>
      <c r="R47" s="23"/>
      <c r="S47" s="23"/>
      <c r="T47" s="23"/>
      <c r="U47" s="1"/>
      <c r="V47" s="43"/>
      <c r="W47" s="1"/>
      <c r="X47" s="1"/>
      <c r="Y47" s="23"/>
      <c r="Z47" s="23"/>
      <c r="AA47" s="78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3"/>
      <c r="P48" s="23"/>
      <c r="Q48" s="23"/>
      <c r="R48" s="23"/>
      <c r="S48" s="23"/>
      <c r="T48" s="23"/>
      <c r="U48" s="1"/>
      <c r="V48" s="43"/>
      <c r="W48" s="1"/>
      <c r="X48" s="1"/>
      <c r="Y48" s="23"/>
      <c r="Z48" s="23"/>
      <c r="AA48" s="78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3"/>
      <c r="O49" s="23"/>
      <c r="P49" s="23"/>
      <c r="Q49" s="23"/>
      <c r="R49" s="23"/>
      <c r="S49" s="23"/>
      <c r="T49" s="23"/>
      <c r="U49" s="1"/>
      <c r="V49" s="43"/>
      <c r="W49" s="1"/>
      <c r="X49" s="1"/>
      <c r="Y49" s="23"/>
      <c r="Z49" s="23"/>
      <c r="AA49" s="78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3"/>
      <c r="P50" s="23"/>
      <c r="Q50" s="23"/>
      <c r="R50" s="23"/>
      <c r="S50" s="23"/>
      <c r="T50" s="23"/>
      <c r="U50" s="1"/>
      <c r="V50" s="43"/>
      <c r="W50" s="1"/>
      <c r="X50" s="1"/>
      <c r="Y50" s="23"/>
      <c r="Z50" s="23"/>
      <c r="AA50" s="78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P51" s="7"/>
      <c r="Q51" s="7"/>
      <c r="R51" s="7"/>
      <c r="S51" s="1"/>
      <c r="T51" s="23"/>
    </row>
    <row r="52" spans="2:36" ht="15" customHeight="1" x14ac:dyDescent="0.25">
      <c r="P52" s="7"/>
      <c r="Q52" s="7"/>
      <c r="R52" s="7"/>
      <c r="S52" s="1"/>
      <c r="T52" s="23"/>
    </row>
    <row r="53" spans="2:36" ht="15" customHeight="1" x14ac:dyDescent="0.25">
      <c r="P53" s="7"/>
      <c r="Q53" s="7"/>
      <c r="R53" s="7"/>
      <c r="S53" s="1"/>
      <c r="T53" s="23"/>
    </row>
    <row r="54" spans="2:36" ht="15" customHeight="1" x14ac:dyDescent="0.25">
      <c r="P54" s="7"/>
      <c r="Q54" s="7"/>
      <c r="R54" s="7"/>
      <c r="S54" s="1"/>
      <c r="T54" s="23"/>
    </row>
    <row r="55" spans="2:36" ht="15" customHeight="1" x14ac:dyDescent="0.25">
      <c r="P55" s="7"/>
      <c r="Q55" s="7"/>
      <c r="R55" s="7"/>
      <c r="S55" s="1"/>
      <c r="T55" s="23"/>
    </row>
    <row r="56" spans="2:36" ht="15" customHeight="1" x14ac:dyDescent="0.25">
      <c r="P56" s="7"/>
      <c r="Q56" s="7"/>
      <c r="R56" s="7"/>
      <c r="S56" s="1"/>
      <c r="T56" s="23"/>
    </row>
    <row r="57" spans="2:36" ht="15" customHeight="1" x14ac:dyDescent="0.25">
      <c r="P57" s="7"/>
      <c r="Q57" s="7"/>
      <c r="R57" s="7"/>
      <c r="S57" s="1"/>
      <c r="T57" s="23"/>
    </row>
    <row r="58" spans="2:36" ht="15" customHeight="1" x14ac:dyDescent="0.25">
      <c r="P58" s="7"/>
      <c r="Q58" s="7"/>
      <c r="R58" s="7"/>
      <c r="S58" s="1"/>
      <c r="T58" s="23"/>
    </row>
    <row r="59" spans="2:36" ht="15" customHeight="1" x14ac:dyDescent="0.25">
      <c r="P59" s="7"/>
      <c r="Q59" s="7"/>
      <c r="R59" s="7"/>
      <c r="S59" s="1"/>
      <c r="T59" s="23"/>
    </row>
    <row r="60" spans="2:36" ht="15" customHeight="1" x14ac:dyDescent="0.25">
      <c r="P60" s="7"/>
      <c r="Q60" s="7"/>
      <c r="R60" s="7"/>
      <c r="S60" s="1"/>
      <c r="T60" s="23"/>
    </row>
    <row r="61" spans="2:36" ht="15" customHeight="1" x14ac:dyDescent="0.25">
      <c r="P61" s="7"/>
      <c r="Q61" s="7"/>
      <c r="R61" s="7"/>
      <c r="S61" s="1"/>
      <c r="T61" s="23"/>
    </row>
    <row r="62" spans="2:36" ht="15" customHeight="1" x14ac:dyDescent="0.25">
      <c r="P62" s="7"/>
      <c r="Q62" s="7"/>
      <c r="R62" s="7"/>
      <c r="S62" s="1"/>
      <c r="T62" s="23"/>
    </row>
    <row r="63" spans="2:36" ht="15" customHeight="1" x14ac:dyDescent="0.25">
      <c r="P63" s="7"/>
      <c r="Q63" s="7"/>
      <c r="R63" s="7"/>
      <c r="S63" s="1"/>
      <c r="T63" s="23"/>
    </row>
    <row r="64" spans="2:36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  <c r="S80" s="1"/>
      <c r="T80" s="23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</row>
    <row r="83" spans="16:20" ht="15" customHeight="1" x14ac:dyDescent="0.25">
      <c r="P83" s="7"/>
      <c r="Q83" s="7"/>
      <c r="R83" s="7"/>
      <c r="S83" s="1"/>
      <c r="T83" s="23"/>
    </row>
    <row r="84" spans="16:20" ht="15" customHeight="1" x14ac:dyDescent="0.25">
      <c r="P84" s="7"/>
      <c r="Q84" s="7"/>
      <c r="R84" s="7"/>
      <c r="S84" s="1"/>
      <c r="T84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34" customWidth="1"/>
    <col min="2" max="2" width="30" style="135" customWidth="1"/>
    <col min="3" max="3" width="20.140625" style="93" customWidth="1"/>
    <col min="4" max="4" width="10.5703125" style="136" customWidth="1"/>
    <col min="5" max="5" width="13.42578125" style="136" customWidth="1"/>
    <col min="6" max="6" width="0.5703125" style="30" customWidth="1"/>
    <col min="7" max="11" width="4.7109375" style="93" customWidth="1"/>
    <col min="12" max="12" width="6.28515625" style="93" customWidth="1"/>
    <col min="13" max="16" width="4.7109375" style="93" customWidth="1"/>
    <col min="17" max="21" width="6.7109375" style="93" customWidth="1"/>
    <col min="22" max="22" width="11" style="93" customWidth="1"/>
    <col min="23" max="23" width="24.140625" style="136" customWidth="1"/>
    <col min="24" max="24" width="9.42578125" style="93" customWidth="1"/>
    <col min="25" max="30" width="9.140625" style="13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47" t="s">
        <v>100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88"/>
      <c r="Y1" s="97"/>
      <c r="Z1" s="97"/>
      <c r="AA1" s="97"/>
      <c r="AB1" s="97"/>
      <c r="AC1" s="97"/>
      <c r="AD1" s="97"/>
    </row>
    <row r="2" spans="1:30" x14ac:dyDescent="0.25">
      <c r="A2" s="7"/>
      <c r="B2" s="9" t="s">
        <v>65</v>
      </c>
      <c r="C2" s="4" t="s">
        <v>38</v>
      </c>
      <c r="D2" s="10"/>
      <c r="E2" s="10"/>
      <c r="F2" s="99"/>
      <c r="G2" s="9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8"/>
      <c r="X2" s="47"/>
      <c r="Y2" s="97"/>
      <c r="Z2" s="97"/>
      <c r="AA2" s="97"/>
      <c r="AB2" s="97"/>
      <c r="AC2" s="97"/>
      <c r="AD2" s="97"/>
    </row>
    <row r="3" spans="1:30" x14ac:dyDescent="0.25">
      <c r="A3" s="7"/>
      <c r="B3" s="100" t="s">
        <v>69</v>
      </c>
      <c r="C3" s="21" t="s">
        <v>70</v>
      </c>
      <c r="D3" s="101" t="s">
        <v>71</v>
      </c>
      <c r="E3" s="102" t="s">
        <v>1</v>
      </c>
      <c r="F3" s="23"/>
      <c r="G3" s="103" t="s">
        <v>72</v>
      </c>
      <c r="H3" s="104" t="s">
        <v>73</v>
      </c>
      <c r="I3" s="104" t="s">
        <v>30</v>
      </c>
      <c r="J3" s="16" t="s">
        <v>74</v>
      </c>
      <c r="K3" s="105" t="s">
        <v>75</v>
      </c>
      <c r="L3" s="105" t="s">
        <v>76</v>
      </c>
      <c r="M3" s="103" t="s">
        <v>77</v>
      </c>
      <c r="N3" s="103" t="s">
        <v>29</v>
      </c>
      <c r="O3" s="104" t="s">
        <v>78</v>
      </c>
      <c r="P3" s="103" t="s">
        <v>73</v>
      </c>
      <c r="Q3" s="103" t="s">
        <v>3</v>
      </c>
      <c r="R3" s="103">
        <v>1</v>
      </c>
      <c r="S3" s="103">
        <v>2</v>
      </c>
      <c r="T3" s="103">
        <v>3</v>
      </c>
      <c r="U3" s="103" t="s">
        <v>79</v>
      </c>
      <c r="V3" s="16" t="s">
        <v>21</v>
      </c>
      <c r="W3" s="15" t="s">
        <v>80</v>
      </c>
      <c r="X3" s="15" t="s">
        <v>81</v>
      </c>
      <c r="Y3" s="97"/>
      <c r="Z3" s="97"/>
      <c r="AA3" s="97"/>
      <c r="AB3" s="97"/>
      <c r="AC3" s="97"/>
      <c r="AD3" s="97"/>
    </row>
    <row r="4" spans="1:30" x14ac:dyDescent="0.25">
      <c r="A4" s="138"/>
      <c r="B4" s="148" t="s">
        <v>84</v>
      </c>
      <c r="C4" s="107" t="s">
        <v>85</v>
      </c>
      <c r="D4" s="106" t="s">
        <v>82</v>
      </c>
      <c r="E4" s="149" t="s">
        <v>39</v>
      </c>
      <c r="F4" s="150"/>
      <c r="G4" s="109">
        <v>1</v>
      </c>
      <c r="H4" s="110"/>
      <c r="I4" s="109"/>
      <c r="J4" s="111"/>
      <c r="K4" s="111" t="s">
        <v>101</v>
      </c>
      <c r="L4" s="111"/>
      <c r="M4" s="111">
        <v>1</v>
      </c>
      <c r="N4" s="109"/>
      <c r="O4" s="109"/>
      <c r="P4" s="109"/>
      <c r="Q4" s="113" t="s">
        <v>102</v>
      </c>
      <c r="R4" s="113" t="s">
        <v>102</v>
      </c>
      <c r="S4" s="113"/>
      <c r="T4" s="113"/>
      <c r="U4" s="113"/>
      <c r="V4" s="112">
        <v>0</v>
      </c>
      <c r="W4" s="107" t="s">
        <v>86</v>
      </c>
      <c r="X4" s="113" t="s">
        <v>87</v>
      </c>
      <c r="Y4" s="23"/>
      <c r="Z4" s="97"/>
      <c r="AA4" s="97"/>
      <c r="AB4" s="97"/>
      <c r="AC4" s="97"/>
      <c r="AD4" s="97"/>
    </row>
    <row r="5" spans="1:30" x14ac:dyDescent="0.25">
      <c r="A5" s="138"/>
      <c r="B5" s="148" t="s">
        <v>88</v>
      </c>
      <c r="C5" s="107" t="s">
        <v>89</v>
      </c>
      <c r="D5" s="106" t="s">
        <v>82</v>
      </c>
      <c r="E5" s="108" t="s">
        <v>39</v>
      </c>
      <c r="F5" s="150"/>
      <c r="G5" s="109">
        <v>1</v>
      </c>
      <c r="H5" s="110"/>
      <c r="I5" s="109"/>
      <c r="J5" s="111"/>
      <c r="K5" s="111" t="s">
        <v>101</v>
      </c>
      <c r="L5" s="111"/>
      <c r="M5" s="111">
        <v>1</v>
      </c>
      <c r="N5" s="109"/>
      <c r="O5" s="109"/>
      <c r="P5" s="109">
        <v>1</v>
      </c>
      <c r="Q5" s="113" t="s">
        <v>103</v>
      </c>
      <c r="R5" s="113" t="s">
        <v>103</v>
      </c>
      <c r="S5" s="113"/>
      <c r="T5" s="113"/>
      <c r="U5" s="113"/>
      <c r="V5" s="112">
        <v>0.33333333333333331</v>
      </c>
      <c r="W5" s="107" t="s">
        <v>86</v>
      </c>
      <c r="X5" s="113" t="s">
        <v>90</v>
      </c>
      <c r="Y5" s="23"/>
      <c r="Z5" s="97"/>
      <c r="AA5" s="97"/>
      <c r="AB5" s="97"/>
      <c r="AC5" s="97"/>
      <c r="AD5" s="97"/>
    </row>
    <row r="6" spans="1:30" x14ac:dyDescent="0.25">
      <c r="A6" s="138"/>
      <c r="B6" s="151" t="s">
        <v>91</v>
      </c>
      <c r="C6" s="139" t="s">
        <v>92</v>
      </c>
      <c r="D6" s="140" t="s">
        <v>93</v>
      </c>
      <c r="E6" s="141" t="s">
        <v>41</v>
      </c>
      <c r="F6" s="150"/>
      <c r="G6" s="142"/>
      <c r="H6" s="143"/>
      <c r="I6" s="142">
        <v>1</v>
      </c>
      <c r="J6" s="144"/>
      <c r="K6" s="144" t="s">
        <v>101</v>
      </c>
      <c r="L6" s="144"/>
      <c r="M6" s="144">
        <v>1</v>
      </c>
      <c r="N6" s="142"/>
      <c r="O6" s="142"/>
      <c r="P6" s="142">
        <v>1</v>
      </c>
      <c r="Q6" s="146" t="s">
        <v>104</v>
      </c>
      <c r="R6" s="146" t="s">
        <v>104</v>
      </c>
      <c r="S6" s="146"/>
      <c r="T6" s="146"/>
      <c r="U6" s="146"/>
      <c r="V6" s="145">
        <v>0.5</v>
      </c>
      <c r="W6" s="139" t="s">
        <v>94</v>
      </c>
      <c r="X6" s="146" t="s">
        <v>95</v>
      </c>
      <c r="Y6" s="23"/>
      <c r="Z6" s="97"/>
      <c r="AA6" s="97"/>
      <c r="AB6" s="97"/>
      <c r="AC6" s="97"/>
      <c r="AD6" s="97"/>
    </row>
    <row r="7" spans="1:30" x14ac:dyDescent="0.25">
      <c r="A7" s="7"/>
      <c r="B7" s="148" t="s">
        <v>105</v>
      </c>
      <c r="C7" s="107" t="s">
        <v>96</v>
      </c>
      <c r="D7" s="106" t="s">
        <v>82</v>
      </c>
      <c r="E7" s="108" t="s">
        <v>43</v>
      </c>
      <c r="F7" s="150"/>
      <c r="G7" s="109">
        <v>1</v>
      </c>
      <c r="H7" s="110"/>
      <c r="I7" s="109"/>
      <c r="J7" s="111"/>
      <c r="K7" s="111" t="s">
        <v>101</v>
      </c>
      <c r="L7" s="111"/>
      <c r="M7" s="111">
        <v>1</v>
      </c>
      <c r="N7" s="109">
        <v>1</v>
      </c>
      <c r="O7" s="109">
        <v>1</v>
      </c>
      <c r="P7" s="109">
        <v>2</v>
      </c>
      <c r="Q7" s="113" t="s">
        <v>106</v>
      </c>
      <c r="R7" s="113" t="s">
        <v>103</v>
      </c>
      <c r="S7" s="113" t="s">
        <v>107</v>
      </c>
      <c r="T7" s="113" t="s">
        <v>107</v>
      </c>
      <c r="U7" s="113" t="s">
        <v>108</v>
      </c>
      <c r="V7" s="112">
        <v>0.7142857142857143</v>
      </c>
      <c r="W7" s="107" t="s">
        <v>97</v>
      </c>
      <c r="X7" s="113" t="s">
        <v>98</v>
      </c>
      <c r="Y7" s="97"/>
      <c r="Z7" s="97"/>
      <c r="AA7" s="97"/>
      <c r="AB7" s="97"/>
      <c r="AC7" s="97"/>
      <c r="AD7" s="97"/>
    </row>
    <row r="8" spans="1:30" x14ac:dyDescent="0.25">
      <c r="A8" s="22"/>
      <c r="B8" s="21" t="s">
        <v>9</v>
      </c>
      <c r="C8" s="16"/>
      <c r="D8" s="15"/>
      <c r="E8" s="114"/>
      <c r="F8" s="115"/>
      <c r="G8" s="17">
        <v>3</v>
      </c>
      <c r="H8" s="17"/>
      <c r="I8" s="17">
        <v>1</v>
      </c>
      <c r="J8" s="16"/>
      <c r="K8" s="16"/>
      <c r="L8" s="16"/>
      <c r="M8" s="17">
        <v>4</v>
      </c>
      <c r="N8" s="17">
        <v>1</v>
      </c>
      <c r="O8" s="17">
        <v>1</v>
      </c>
      <c r="P8" s="17">
        <v>4</v>
      </c>
      <c r="Q8" s="117" t="s">
        <v>109</v>
      </c>
      <c r="R8" s="117" t="s">
        <v>110</v>
      </c>
      <c r="S8" s="117" t="s">
        <v>107</v>
      </c>
      <c r="T8" s="117" t="s">
        <v>107</v>
      </c>
      <c r="U8" s="117" t="s">
        <v>108</v>
      </c>
      <c r="V8" s="37">
        <v>0.53800000000000003</v>
      </c>
      <c r="W8" s="116"/>
      <c r="X8" s="117"/>
      <c r="Y8" s="97"/>
      <c r="Z8" s="97"/>
      <c r="AA8" s="97"/>
      <c r="AB8" s="97"/>
      <c r="AC8" s="97"/>
      <c r="AD8" s="97"/>
    </row>
    <row r="9" spans="1:30" x14ac:dyDescent="0.25">
      <c r="A9" s="22"/>
      <c r="B9" s="118" t="s">
        <v>83</v>
      </c>
      <c r="C9" s="119" t="s">
        <v>99</v>
      </c>
      <c r="D9" s="120"/>
      <c r="E9" s="121"/>
      <c r="F9" s="122"/>
      <c r="G9" s="123"/>
      <c r="H9" s="123"/>
      <c r="I9" s="123"/>
      <c r="J9" s="124"/>
      <c r="K9" s="124"/>
      <c r="L9" s="124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0"/>
      <c r="X9" s="125"/>
      <c r="Y9" s="97"/>
      <c r="Z9" s="97"/>
      <c r="AA9" s="97"/>
      <c r="AB9" s="97"/>
      <c r="AC9" s="97"/>
      <c r="AD9" s="97"/>
    </row>
    <row r="10" spans="1:30" x14ac:dyDescent="0.25">
      <c r="A10" s="22"/>
      <c r="B10" s="126"/>
      <c r="C10" s="127"/>
      <c r="D10" s="127"/>
      <c r="E10" s="128"/>
      <c r="F10" s="128"/>
      <c r="G10" s="129"/>
      <c r="H10" s="130"/>
      <c r="I10" s="128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97"/>
      <c r="Z10" s="97"/>
      <c r="AA10" s="97"/>
      <c r="AB10" s="97"/>
      <c r="AC10" s="97"/>
      <c r="AD10" s="97"/>
    </row>
    <row r="11" spans="1:30" x14ac:dyDescent="0.25">
      <c r="A11" s="22"/>
      <c r="B11" s="132"/>
      <c r="C11" s="1"/>
      <c r="D11" s="132"/>
      <c r="E11" s="133"/>
      <c r="G11" s="1"/>
      <c r="H11" s="43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32"/>
      <c r="X11" s="1"/>
      <c r="Y11" s="97"/>
      <c r="Z11" s="97"/>
      <c r="AA11" s="97"/>
      <c r="AB11" s="97"/>
      <c r="AC11" s="97"/>
      <c r="AD11" s="97"/>
    </row>
    <row r="12" spans="1:30" x14ac:dyDescent="0.25">
      <c r="A12" s="22"/>
      <c r="B12" s="132"/>
      <c r="C12" s="1"/>
      <c r="D12" s="132"/>
      <c r="E12" s="133"/>
      <c r="G12" s="1"/>
      <c r="H12" s="43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32"/>
      <c r="X12" s="1"/>
      <c r="Y12" s="97"/>
      <c r="Z12" s="97"/>
      <c r="AA12" s="97"/>
      <c r="AB12" s="97"/>
      <c r="AC12" s="97"/>
      <c r="AD12" s="97"/>
    </row>
    <row r="13" spans="1:30" x14ac:dyDescent="0.25">
      <c r="A13" s="22"/>
      <c r="B13" s="132"/>
      <c r="C13" s="1"/>
      <c r="D13" s="132"/>
      <c r="E13" s="133"/>
      <c r="G13" s="1"/>
      <c r="H13" s="43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32"/>
      <c r="X13" s="1"/>
      <c r="Y13" s="97"/>
      <c r="Z13" s="97"/>
      <c r="AA13" s="97"/>
      <c r="AB13" s="97"/>
      <c r="AC13" s="97"/>
      <c r="AD13" s="97"/>
    </row>
    <row r="14" spans="1:30" x14ac:dyDescent="0.25">
      <c r="A14" s="22"/>
      <c r="B14" s="132"/>
      <c r="C14" s="1"/>
      <c r="D14" s="132"/>
      <c r="E14" s="133"/>
      <c r="G14" s="1"/>
      <c r="H14" s="43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32"/>
      <c r="X14" s="1"/>
      <c r="Y14" s="97"/>
      <c r="Z14" s="97"/>
      <c r="AA14" s="97"/>
      <c r="AB14" s="97"/>
      <c r="AC14" s="97"/>
      <c r="AD14" s="97"/>
    </row>
    <row r="15" spans="1:30" x14ac:dyDescent="0.25">
      <c r="A15" s="22"/>
      <c r="B15" s="132"/>
      <c r="C15" s="1"/>
      <c r="D15" s="132"/>
      <c r="E15" s="133"/>
      <c r="G15" s="1"/>
      <c r="H15" s="43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32"/>
      <c r="X15" s="1"/>
      <c r="Y15" s="97"/>
      <c r="Z15" s="97"/>
      <c r="AA15" s="97"/>
      <c r="AB15" s="97"/>
      <c r="AC15" s="97"/>
      <c r="AD15" s="97"/>
    </row>
    <row r="16" spans="1:30" x14ac:dyDescent="0.25">
      <c r="A16" s="22"/>
      <c r="B16" s="132"/>
      <c r="C16" s="1"/>
      <c r="D16" s="132"/>
      <c r="E16" s="133"/>
      <c r="G16" s="1"/>
      <c r="H16" s="43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32"/>
      <c r="X16" s="1"/>
      <c r="Y16" s="97"/>
      <c r="Z16" s="97"/>
      <c r="AA16" s="97"/>
      <c r="AB16" s="97"/>
      <c r="AC16" s="97"/>
      <c r="AD16" s="97"/>
    </row>
    <row r="17" spans="1:30" x14ac:dyDescent="0.25">
      <c r="A17" s="22"/>
      <c r="B17" s="132"/>
      <c r="C17" s="1"/>
      <c r="D17" s="132"/>
      <c r="E17" s="133"/>
      <c r="G17" s="1"/>
      <c r="H17" s="43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32"/>
      <c r="X17" s="1"/>
      <c r="Y17" s="97"/>
      <c r="Z17" s="97"/>
      <c r="AA17" s="97"/>
      <c r="AB17" s="97"/>
      <c r="AC17" s="97"/>
      <c r="AD17" s="97"/>
    </row>
    <row r="18" spans="1:30" x14ac:dyDescent="0.25">
      <c r="A18" s="22"/>
      <c r="B18" s="132"/>
      <c r="C18" s="1"/>
      <c r="D18" s="132"/>
      <c r="E18" s="133"/>
      <c r="G18" s="1"/>
      <c r="H18" s="43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32"/>
      <c r="X18" s="1"/>
      <c r="Y18" s="97"/>
      <c r="Z18" s="97"/>
      <c r="AA18" s="97"/>
      <c r="AB18" s="97"/>
      <c r="AC18" s="97"/>
      <c r="AD18" s="97"/>
    </row>
    <row r="19" spans="1:30" x14ac:dyDescent="0.25">
      <c r="A19" s="22"/>
      <c r="B19" s="132"/>
      <c r="C19" s="1"/>
      <c r="D19" s="132"/>
      <c r="E19" s="133"/>
      <c r="G19" s="1"/>
      <c r="H19" s="43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32"/>
      <c r="X19" s="1"/>
      <c r="Y19" s="97"/>
      <c r="Z19" s="97"/>
      <c r="AA19" s="97"/>
      <c r="AB19" s="97"/>
      <c r="AC19" s="97"/>
      <c r="AD19" s="97"/>
    </row>
    <row r="20" spans="1:30" x14ac:dyDescent="0.25">
      <c r="A20" s="22"/>
      <c r="B20" s="132"/>
      <c r="C20" s="1"/>
      <c r="D20" s="132"/>
      <c r="E20" s="133"/>
      <c r="G20" s="1"/>
      <c r="H20" s="43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32"/>
      <c r="X20" s="1"/>
      <c r="Y20" s="97"/>
      <c r="Z20" s="97"/>
      <c r="AA20" s="97"/>
      <c r="AB20" s="97"/>
      <c r="AC20" s="97"/>
      <c r="AD20" s="97"/>
    </row>
    <row r="21" spans="1:30" x14ac:dyDescent="0.25">
      <c r="A21" s="22"/>
      <c r="B21" s="132"/>
      <c r="C21" s="1"/>
      <c r="D21" s="132"/>
      <c r="E21" s="133"/>
      <c r="G21" s="1"/>
      <c r="H21" s="43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32"/>
      <c r="X21" s="1"/>
      <c r="Y21" s="97"/>
      <c r="Z21" s="97"/>
      <c r="AA21" s="97"/>
      <c r="AB21" s="97"/>
      <c r="AC21" s="97"/>
      <c r="AD21" s="97"/>
    </row>
    <row r="22" spans="1:30" x14ac:dyDescent="0.25">
      <c r="A22" s="22"/>
      <c r="B22" s="132"/>
      <c r="C22" s="1"/>
      <c r="D22" s="132"/>
      <c r="E22" s="133"/>
      <c r="G22" s="1"/>
      <c r="H22" s="43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32"/>
      <c r="X22" s="1"/>
      <c r="Y22" s="97"/>
      <c r="Z22" s="97"/>
      <c r="AA22" s="97"/>
      <c r="AB22" s="97"/>
      <c r="AC22" s="97"/>
      <c r="AD22" s="97"/>
    </row>
    <row r="23" spans="1:30" x14ac:dyDescent="0.25">
      <c r="A23" s="22"/>
      <c r="B23" s="132"/>
      <c r="C23" s="1"/>
      <c r="D23" s="132"/>
      <c r="E23" s="133"/>
      <c r="G23" s="1"/>
      <c r="H23" s="43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32"/>
      <c r="X23" s="1"/>
      <c r="Y23" s="97"/>
      <c r="Z23" s="97"/>
      <c r="AA23" s="97"/>
      <c r="AB23" s="97"/>
      <c r="AC23" s="97"/>
      <c r="AD23" s="97"/>
    </row>
    <row r="24" spans="1:30" x14ac:dyDescent="0.25">
      <c r="A24" s="22"/>
      <c r="B24" s="132"/>
      <c r="C24" s="1"/>
      <c r="D24" s="132"/>
      <c r="E24" s="133"/>
      <c r="G24" s="1"/>
      <c r="H24" s="43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32"/>
      <c r="X24" s="1"/>
      <c r="Y24" s="97"/>
      <c r="Z24" s="97"/>
      <c r="AA24" s="97"/>
      <c r="AB24" s="97"/>
      <c r="AC24" s="97"/>
      <c r="AD24" s="97"/>
    </row>
    <row r="25" spans="1:30" x14ac:dyDescent="0.25">
      <c r="A25" s="22"/>
      <c r="B25" s="132"/>
      <c r="C25" s="1"/>
      <c r="D25" s="132"/>
      <c r="E25" s="133"/>
      <c r="G25" s="1"/>
      <c r="H25" s="43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32"/>
      <c r="X25" s="1"/>
      <c r="Y25" s="97"/>
      <c r="Z25" s="97"/>
      <c r="AA25" s="97"/>
      <c r="AB25" s="97"/>
      <c r="AC25" s="97"/>
      <c r="AD25" s="97"/>
    </row>
    <row r="26" spans="1:30" x14ac:dyDescent="0.25">
      <c r="A26" s="22"/>
      <c r="B26" s="132"/>
      <c r="C26" s="1"/>
      <c r="D26" s="132"/>
      <c r="E26" s="133"/>
      <c r="G26" s="1"/>
      <c r="H26" s="43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32"/>
      <c r="X26" s="1"/>
      <c r="Y26" s="97"/>
      <c r="Z26" s="97"/>
      <c r="AA26" s="97"/>
      <c r="AB26" s="97"/>
      <c r="AC26" s="97"/>
      <c r="AD26" s="97"/>
    </row>
    <row r="27" spans="1:30" x14ac:dyDescent="0.25">
      <c r="A27" s="22"/>
      <c r="B27" s="132"/>
      <c r="C27" s="1"/>
      <c r="D27" s="132"/>
      <c r="E27" s="133"/>
      <c r="G27" s="1"/>
      <c r="H27" s="43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32"/>
      <c r="X27" s="1"/>
      <c r="Y27" s="97"/>
      <c r="Z27" s="97"/>
      <c r="AA27" s="97"/>
      <c r="AB27" s="97"/>
      <c r="AC27" s="97"/>
      <c r="AD27" s="97"/>
    </row>
    <row r="28" spans="1:30" x14ac:dyDescent="0.25">
      <c r="A28" s="22"/>
      <c r="B28" s="132"/>
      <c r="C28" s="1"/>
      <c r="D28" s="132"/>
      <c r="E28" s="133"/>
      <c r="G28" s="1"/>
      <c r="H28" s="43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32"/>
      <c r="X28" s="1"/>
      <c r="Y28" s="97"/>
      <c r="Z28" s="97"/>
      <c r="AA28" s="97"/>
      <c r="AB28" s="97"/>
      <c r="AC28" s="97"/>
      <c r="AD28" s="97"/>
    </row>
    <row r="29" spans="1:30" x14ac:dyDescent="0.25">
      <c r="A29" s="22"/>
      <c r="B29" s="132"/>
      <c r="C29" s="1"/>
      <c r="D29" s="132"/>
      <c r="E29" s="133"/>
      <c r="G29" s="1"/>
      <c r="H29" s="43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32"/>
      <c r="X29" s="1"/>
      <c r="Y29" s="97"/>
      <c r="Z29" s="97"/>
      <c r="AA29" s="97"/>
      <c r="AB29" s="97"/>
      <c r="AC29" s="97"/>
      <c r="AD29" s="97"/>
    </row>
    <row r="30" spans="1:30" x14ac:dyDescent="0.25">
      <c r="A30" s="22"/>
      <c r="B30" s="132"/>
      <c r="C30" s="1"/>
      <c r="D30" s="132"/>
      <c r="E30" s="133"/>
      <c r="G30" s="1"/>
      <c r="H30" s="43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32"/>
      <c r="X30" s="1"/>
      <c r="Y30" s="97"/>
      <c r="Z30" s="97"/>
      <c r="AA30" s="97"/>
      <c r="AB30" s="97"/>
      <c r="AC30" s="97"/>
      <c r="AD30" s="97"/>
    </row>
    <row r="31" spans="1:30" x14ac:dyDescent="0.25">
      <c r="A31" s="22"/>
      <c r="B31" s="132"/>
      <c r="C31" s="1"/>
      <c r="D31" s="132"/>
      <c r="E31" s="133"/>
      <c r="G31" s="1"/>
      <c r="H31" s="43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32"/>
      <c r="X31" s="1"/>
      <c r="Y31" s="97"/>
      <c r="Z31" s="97"/>
      <c r="AA31" s="97"/>
      <c r="AB31" s="97"/>
      <c r="AC31" s="97"/>
      <c r="AD31" s="97"/>
    </row>
    <row r="32" spans="1:30" x14ac:dyDescent="0.25">
      <c r="A32" s="22"/>
      <c r="B32" s="132"/>
      <c r="C32" s="1"/>
      <c r="D32" s="132"/>
      <c r="E32" s="133"/>
      <c r="G32" s="1"/>
      <c r="H32" s="43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32"/>
      <c r="X32" s="1"/>
      <c r="Y32" s="97"/>
      <c r="Z32" s="97"/>
      <c r="AA32" s="97"/>
      <c r="AB32" s="97"/>
      <c r="AC32" s="97"/>
      <c r="AD32" s="97"/>
    </row>
    <row r="33" spans="1:30" x14ac:dyDescent="0.25">
      <c r="A33" s="22"/>
      <c r="B33" s="132"/>
      <c r="C33" s="1"/>
      <c r="D33" s="132"/>
      <c r="E33" s="133"/>
      <c r="G33" s="1"/>
      <c r="H33" s="43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32"/>
      <c r="X33" s="1"/>
      <c r="Y33" s="97"/>
      <c r="Z33" s="97"/>
      <c r="AA33" s="97"/>
      <c r="AB33" s="97"/>
      <c r="AC33" s="97"/>
      <c r="AD33" s="97"/>
    </row>
    <row r="34" spans="1:30" x14ac:dyDescent="0.25">
      <c r="A34" s="22"/>
      <c r="B34" s="132"/>
      <c r="C34" s="1"/>
      <c r="D34" s="132"/>
      <c r="E34" s="133"/>
      <c r="G34" s="1"/>
      <c r="H34" s="43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32"/>
      <c r="X34" s="1"/>
      <c r="Y34" s="97"/>
      <c r="Z34" s="97"/>
      <c r="AA34" s="97"/>
      <c r="AB34" s="97"/>
      <c r="AC34" s="97"/>
      <c r="AD34" s="97"/>
    </row>
    <row r="35" spans="1:30" x14ac:dyDescent="0.25">
      <c r="A35" s="22"/>
      <c r="B35" s="132"/>
      <c r="C35" s="1"/>
      <c r="D35" s="132"/>
      <c r="E35" s="133"/>
      <c r="G35" s="1"/>
      <c r="H35" s="43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32"/>
      <c r="X35" s="1"/>
      <c r="Y35" s="97"/>
      <c r="Z35" s="97"/>
      <c r="AA35" s="97"/>
      <c r="AB35" s="97"/>
      <c r="AC35" s="97"/>
      <c r="AD35" s="97"/>
    </row>
    <row r="36" spans="1:30" x14ac:dyDescent="0.25">
      <c r="A36" s="22"/>
      <c r="B36" s="132"/>
      <c r="C36" s="1"/>
      <c r="D36" s="132"/>
      <c r="E36" s="133"/>
      <c r="G36" s="1"/>
      <c r="H36" s="43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32"/>
      <c r="X36" s="1"/>
      <c r="Y36" s="97"/>
      <c r="Z36" s="97"/>
      <c r="AA36" s="97"/>
      <c r="AB36" s="97"/>
      <c r="AC36" s="97"/>
      <c r="AD36" s="97"/>
    </row>
    <row r="37" spans="1:30" x14ac:dyDescent="0.25">
      <c r="A37" s="22"/>
      <c r="B37" s="132"/>
      <c r="C37" s="1"/>
      <c r="D37" s="132"/>
      <c r="E37" s="133"/>
      <c r="G37" s="1"/>
      <c r="H37" s="43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32"/>
      <c r="X37" s="1"/>
      <c r="Y37" s="97"/>
      <c r="Z37" s="97"/>
      <c r="AA37" s="97"/>
      <c r="AB37" s="97"/>
      <c r="AC37" s="97"/>
      <c r="AD37" s="97"/>
    </row>
    <row r="38" spans="1:30" x14ac:dyDescent="0.25">
      <c r="A38" s="22"/>
      <c r="B38" s="132"/>
      <c r="C38" s="1"/>
      <c r="D38" s="132"/>
      <c r="E38" s="133"/>
      <c r="G38" s="1"/>
      <c r="H38" s="43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32"/>
      <c r="X38" s="1"/>
      <c r="Y38" s="97"/>
      <c r="Z38" s="97"/>
      <c r="AA38" s="97"/>
      <c r="AB38" s="97"/>
      <c r="AC38" s="97"/>
      <c r="AD38" s="97"/>
    </row>
    <row r="39" spans="1:30" x14ac:dyDescent="0.25">
      <c r="A39" s="22"/>
      <c r="B39" s="132"/>
      <c r="C39" s="1"/>
      <c r="D39" s="132"/>
      <c r="E39" s="133"/>
      <c r="G39" s="1"/>
      <c r="H39" s="43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32"/>
      <c r="X39" s="1"/>
      <c r="Y39" s="97"/>
      <c r="Z39" s="97"/>
      <c r="AA39" s="97"/>
      <c r="AB39" s="97"/>
      <c r="AC39" s="97"/>
      <c r="AD39" s="97"/>
    </row>
    <row r="40" spans="1:30" x14ac:dyDescent="0.25">
      <c r="A40" s="22"/>
      <c r="B40" s="132"/>
      <c r="C40" s="1"/>
      <c r="D40" s="132"/>
      <c r="E40" s="133"/>
      <c r="G40" s="1"/>
      <c r="H40" s="43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32"/>
      <c r="X40" s="1"/>
      <c r="Y40" s="97"/>
      <c r="Z40" s="97"/>
      <c r="AA40" s="97"/>
      <c r="AB40" s="97"/>
      <c r="AC40" s="97"/>
      <c r="AD40" s="97"/>
    </row>
    <row r="41" spans="1:30" x14ac:dyDescent="0.25">
      <c r="A41" s="22"/>
      <c r="B41" s="132"/>
      <c r="C41" s="1"/>
      <c r="D41" s="132"/>
      <c r="E41" s="133"/>
      <c r="G41" s="1"/>
      <c r="H41" s="43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32"/>
      <c r="X41" s="1"/>
      <c r="Y41" s="97"/>
      <c r="Z41" s="97"/>
      <c r="AA41" s="97"/>
      <c r="AB41" s="97"/>
      <c r="AC41" s="97"/>
      <c r="AD41" s="97"/>
    </row>
    <row r="42" spans="1:30" x14ac:dyDescent="0.25">
      <c r="A42" s="22"/>
      <c r="B42" s="132"/>
      <c r="C42" s="1"/>
      <c r="D42" s="132"/>
      <c r="E42" s="133"/>
      <c r="G42" s="1"/>
      <c r="H42" s="43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32"/>
      <c r="X42" s="1"/>
      <c r="Y42" s="97"/>
      <c r="Z42" s="97"/>
      <c r="AA42" s="97"/>
      <c r="AB42" s="97"/>
      <c r="AC42" s="97"/>
      <c r="AD42" s="97"/>
    </row>
    <row r="43" spans="1:30" x14ac:dyDescent="0.25">
      <c r="A43" s="22"/>
      <c r="B43" s="132"/>
      <c r="C43" s="1"/>
      <c r="D43" s="132"/>
      <c r="E43" s="133"/>
      <c r="G43" s="1"/>
      <c r="H43" s="43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32"/>
      <c r="X43" s="1"/>
      <c r="Y43" s="97"/>
      <c r="Z43" s="97"/>
      <c r="AA43" s="97"/>
      <c r="AB43" s="97"/>
      <c r="AC43" s="97"/>
      <c r="AD43" s="97"/>
    </row>
    <row r="44" spans="1:30" x14ac:dyDescent="0.25">
      <c r="A44" s="22"/>
      <c r="B44" s="132"/>
      <c r="C44" s="1"/>
      <c r="D44" s="132"/>
      <c r="E44" s="133"/>
      <c r="G44" s="1"/>
      <c r="H44" s="43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32"/>
      <c r="X44" s="1"/>
      <c r="Y44" s="97"/>
      <c r="Z44" s="97"/>
      <c r="AA44" s="97"/>
      <c r="AB44" s="97"/>
      <c r="AC44" s="97"/>
      <c r="AD44" s="97"/>
    </row>
    <row r="45" spans="1:30" x14ac:dyDescent="0.25">
      <c r="A45" s="22"/>
      <c r="B45" s="132"/>
      <c r="C45" s="1"/>
      <c r="D45" s="132"/>
      <c r="E45" s="133"/>
      <c r="G45" s="1"/>
      <c r="H45" s="43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32"/>
      <c r="X45" s="1"/>
      <c r="Y45" s="97"/>
      <c r="Z45" s="97"/>
      <c r="AA45" s="97"/>
      <c r="AB45" s="97"/>
      <c r="AC45" s="97"/>
      <c r="AD45" s="97"/>
    </row>
    <row r="46" spans="1:30" x14ac:dyDescent="0.25">
      <c r="A46" s="22"/>
      <c r="B46" s="132"/>
      <c r="C46" s="1"/>
      <c r="D46" s="132"/>
      <c r="E46" s="133"/>
      <c r="G46" s="1"/>
      <c r="H46" s="43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32"/>
      <c r="X46" s="1"/>
      <c r="Y46" s="97"/>
      <c r="Z46" s="97"/>
      <c r="AA46" s="97"/>
      <c r="AB46" s="97"/>
      <c r="AC46" s="97"/>
      <c r="AD46" s="97"/>
    </row>
    <row r="47" spans="1:30" x14ac:dyDescent="0.25">
      <c r="A47" s="22"/>
      <c r="B47" s="132"/>
      <c r="C47" s="1"/>
      <c r="D47" s="132"/>
      <c r="E47" s="133"/>
      <c r="G47" s="1"/>
      <c r="H47" s="43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32"/>
      <c r="X47" s="1"/>
      <c r="Y47" s="97"/>
      <c r="Z47" s="97"/>
      <c r="AA47" s="97"/>
      <c r="AB47" s="97"/>
      <c r="AC47" s="97"/>
      <c r="AD47" s="97"/>
    </row>
    <row r="48" spans="1:30" x14ac:dyDescent="0.25">
      <c r="A48" s="22"/>
      <c r="B48" s="132"/>
      <c r="C48" s="1"/>
      <c r="D48" s="132"/>
      <c r="E48" s="133"/>
      <c r="G48" s="1"/>
      <c r="H48" s="43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32"/>
      <c r="X48" s="1"/>
      <c r="Y48" s="97"/>
      <c r="Z48" s="97"/>
      <c r="AA48" s="97"/>
      <c r="AB48" s="97"/>
      <c r="AC48" s="97"/>
      <c r="AD48" s="97"/>
    </row>
    <row r="49" spans="1:30" x14ac:dyDescent="0.25">
      <c r="A49" s="22"/>
      <c r="B49" s="132"/>
      <c r="C49" s="1"/>
      <c r="D49" s="132"/>
      <c r="E49" s="133"/>
      <c r="G49" s="1"/>
      <c r="H49" s="43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32"/>
      <c r="X49" s="1"/>
      <c r="Y49" s="97"/>
      <c r="Z49" s="97"/>
      <c r="AA49" s="97"/>
      <c r="AB49" s="97"/>
      <c r="AC49" s="97"/>
      <c r="AD49" s="97"/>
    </row>
    <row r="50" spans="1:30" x14ac:dyDescent="0.25">
      <c r="A50" s="22"/>
      <c r="B50" s="132"/>
      <c r="C50" s="1"/>
      <c r="D50" s="132"/>
      <c r="E50" s="133"/>
      <c r="G50" s="1"/>
      <c r="H50" s="43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32"/>
      <c r="X50" s="1"/>
      <c r="Y50" s="97"/>
      <c r="Z50" s="97"/>
      <c r="AA50" s="97"/>
      <c r="AB50" s="97"/>
      <c r="AC50" s="97"/>
      <c r="AD50" s="97"/>
    </row>
    <row r="51" spans="1:30" x14ac:dyDescent="0.25">
      <c r="A51" s="22"/>
      <c r="B51" s="132"/>
      <c r="C51" s="1"/>
      <c r="D51" s="132"/>
      <c r="E51" s="133"/>
      <c r="G51" s="1"/>
      <c r="H51" s="43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32"/>
      <c r="X51" s="1"/>
      <c r="Y51" s="97"/>
      <c r="Z51" s="97"/>
      <c r="AA51" s="97"/>
      <c r="AB51" s="97"/>
      <c r="AC51" s="97"/>
      <c r="AD51" s="97"/>
    </row>
    <row r="52" spans="1:30" x14ac:dyDescent="0.25">
      <c r="A52" s="22"/>
      <c r="B52" s="132"/>
      <c r="C52" s="1"/>
      <c r="D52" s="132"/>
      <c r="E52" s="133"/>
      <c r="G52" s="1"/>
      <c r="H52" s="43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32"/>
      <c r="X52" s="1"/>
      <c r="Y52" s="97"/>
      <c r="Z52" s="97"/>
      <c r="AA52" s="97"/>
      <c r="AB52" s="97"/>
      <c r="AC52" s="97"/>
      <c r="AD52" s="97"/>
    </row>
    <row r="53" spans="1:30" x14ac:dyDescent="0.25">
      <c r="A53" s="22"/>
      <c r="B53" s="132"/>
      <c r="C53" s="1"/>
      <c r="D53" s="132"/>
      <c r="E53" s="133"/>
      <c r="G53" s="1"/>
      <c r="H53" s="43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32"/>
      <c r="X53" s="1"/>
      <c r="Y53" s="97"/>
      <c r="Z53" s="97"/>
      <c r="AA53" s="97"/>
      <c r="AB53" s="97"/>
      <c r="AC53" s="97"/>
      <c r="AD53" s="97"/>
    </row>
    <row r="54" spans="1:30" x14ac:dyDescent="0.25">
      <c r="A54" s="22"/>
      <c r="B54" s="132"/>
      <c r="C54" s="1"/>
      <c r="D54" s="132"/>
      <c r="E54" s="133"/>
      <c r="G54" s="1"/>
      <c r="H54" s="43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32"/>
      <c r="X54" s="1"/>
      <c r="Y54" s="97"/>
      <c r="Z54" s="97"/>
      <c r="AA54" s="97"/>
      <c r="AB54" s="97"/>
      <c r="AC54" s="97"/>
      <c r="AD54" s="97"/>
    </row>
    <row r="55" spans="1:30" x14ac:dyDescent="0.25">
      <c r="A55" s="22"/>
      <c r="B55" s="132"/>
      <c r="C55" s="1"/>
      <c r="D55" s="132"/>
      <c r="E55" s="133"/>
      <c r="G55" s="1"/>
      <c r="H55" s="43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32"/>
      <c r="X55" s="1"/>
      <c r="Y55" s="97"/>
      <c r="Z55" s="97"/>
      <c r="AA55" s="97"/>
      <c r="AB55" s="97"/>
      <c r="AC55" s="97"/>
      <c r="AD55" s="97"/>
    </row>
    <row r="56" spans="1:30" x14ac:dyDescent="0.25">
      <c r="A56" s="22"/>
      <c r="B56" s="132"/>
      <c r="C56" s="1"/>
      <c r="D56" s="132"/>
      <c r="E56" s="133"/>
      <c r="G56" s="1"/>
      <c r="H56" s="43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32"/>
      <c r="X56" s="1"/>
      <c r="Y56" s="97"/>
      <c r="Z56" s="97"/>
      <c r="AA56" s="97"/>
      <c r="AB56" s="97"/>
      <c r="AC56" s="97"/>
      <c r="AD56" s="97"/>
    </row>
    <row r="57" spans="1:30" x14ac:dyDescent="0.25">
      <c r="A57" s="22"/>
      <c r="B57" s="132"/>
      <c r="C57" s="1"/>
      <c r="D57" s="132"/>
      <c r="E57" s="133"/>
      <c r="G57" s="1"/>
      <c r="H57" s="43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32"/>
      <c r="X57" s="1"/>
      <c r="Y57" s="97"/>
      <c r="Z57" s="97"/>
      <c r="AA57" s="97"/>
      <c r="AB57" s="97"/>
      <c r="AC57" s="97"/>
      <c r="AD57" s="97"/>
    </row>
    <row r="58" spans="1:30" x14ac:dyDescent="0.25">
      <c r="A58" s="22"/>
      <c r="B58" s="132"/>
      <c r="C58" s="1"/>
      <c r="D58" s="132"/>
      <c r="E58" s="133"/>
      <c r="G58" s="1"/>
      <c r="H58" s="43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32"/>
      <c r="X58" s="1"/>
      <c r="Y58" s="97"/>
      <c r="Z58" s="97"/>
      <c r="AA58" s="97"/>
      <c r="AB58" s="97"/>
      <c r="AC58" s="97"/>
      <c r="AD58" s="97"/>
    </row>
    <row r="59" spans="1:30" x14ac:dyDescent="0.25">
      <c r="A59" s="22"/>
      <c r="B59" s="132"/>
      <c r="C59" s="1"/>
      <c r="D59" s="132"/>
      <c r="E59" s="133"/>
      <c r="G59" s="1"/>
      <c r="H59" s="43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32"/>
      <c r="X59" s="1"/>
      <c r="Y59" s="97"/>
      <c r="Z59" s="97"/>
      <c r="AA59" s="97"/>
      <c r="AB59" s="97"/>
      <c r="AC59" s="97"/>
      <c r="AD59" s="97"/>
    </row>
    <row r="60" spans="1:30" x14ac:dyDescent="0.25">
      <c r="A60" s="22"/>
      <c r="B60" s="132"/>
      <c r="C60" s="1"/>
      <c r="D60" s="132"/>
      <c r="E60" s="133"/>
      <c r="G60" s="1"/>
      <c r="H60" s="43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32"/>
      <c r="X60" s="1"/>
      <c r="Y60" s="97"/>
      <c r="Z60" s="97"/>
      <c r="AA60" s="97"/>
      <c r="AB60" s="97"/>
      <c r="AC60" s="97"/>
      <c r="AD60" s="97"/>
    </row>
    <row r="61" spans="1:30" x14ac:dyDescent="0.25">
      <c r="A61" s="22"/>
      <c r="B61" s="132"/>
      <c r="C61" s="1"/>
      <c r="D61" s="132"/>
      <c r="E61" s="133"/>
      <c r="G61" s="1"/>
      <c r="H61" s="43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32"/>
      <c r="X61" s="1"/>
      <c r="Y61" s="97"/>
      <c r="Z61" s="97"/>
      <c r="AA61" s="97"/>
      <c r="AB61" s="97"/>
      <c r="AC61" s="97"/>
      <c r="AD61" s="97"/>
    </row>
    <row r="62" spans="1:30" x14ac:dyDescent="0.25">
      <c r="A62" s="22"/>
      <c r="B62" s="132"/>
      <c r="C62" s="1"/>
      <c r="D62" s="132"/>
      <c r="E62" s="133"/>
      <c r="G62" s="1"/>
      <c r="H62" s="43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32"/>
      <c r="X62" s="1"/>
      <c r="Y62" s="97"/>
      <c r="Z62" s="97"/>
      <c r="AA62" s="97"/>
      <c r="AB62" s="97"/>
      <c r="AC62" s="97"/>
      <c r="AD62" s="97"/>
    </row>
    <row r="63" spans="1:30" x14ac:dyDescent="0.25">
      <c r="A63" s="22"/>
      <c r="B63" s="132"/>
      <c r="C63" s="1"/>
      <c r="D63" s="132"/>
      <c r="E63" s="133"/>
      <c r="G63" s="1"/>
      <c r="H63" s="43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32"/>
      <c r="X63" s="1"/>
      <c r="Y63" s="97"/>
      <c r="Z63" s="97"/>
      <c r="AA63" s="97"/>
      <c r="AB63" s="97"/>
      <c r="AC63" s="97"/>
      <c r="AD63" s="97"/>
    </row>
    <row r="64" spans="1:30" x14ac:dyDescent="0.25">
      <c r="A64" s="22"/>
      <c r="B64" s="132"/>
      <c r="C64" s="1"/>
      <c r="D64" s="132"/>
      <c r="E64" s="133"/>
      <c r="G64" s="1"/>
      <c r="H64" s="43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32"/>
      <c r="X64" s="1"/>
      <c r="Y64" s="97"/>
      <c r="Z64" s="97"/>
      <c r="AA64" s="97"/>
      <c r="AB64" s="97"/>
      <c r="AC64" s="97"/>
      <c r="AD64" s="97"/>
    </row>
    <row r="65" spans="1:30" x14ac:dyDescent="0.25">
      <c r="A65" s="22"/>
      <c r="B65" s="132"/>
      <c r="C65" s="1"/>
      <c r="D65" s="132"/>
      <c r="E65" s="133"/>
      <c r="G65" s="1"/>
      <c r="H65" s="43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32"/>
      <c r="X65" s="1"/>
      <c r="Y65" s="97"/>
      <c r="Z65" s="97"/>
      <c r="AA65" s="97"/>
      <c r="AB65" s="97"/>
      <c r="AC65" s="97"/>
      <c r="AD65" s="97"/>
    </row>
    <row r="66" spans="1:30" x14ac:dyDescent="0.25">
      <c r="A66" s="22"/>
      <c r="B66" s="132"/>
      <c r="C66" s="1"/>
      <c r="D66" s="132"/>
      <c r="E66" s="133"/>
      <c r="G66" s="1"/>
      <c r="H66" s="43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32"/>
      <c r="X66" s="1"/>
      <c r="Y66" s="97"/>
      <c r="Z66" s="97"/>
      <c r="AA66" s="97"/>
      <c r="AB66" s="97"/>
      <c r="AC66" s="97"/>
      <c r="AD66" s="97"/>
    </row>
    <row r="67" spans="1:30" x14ac:dyDescent="0.25">
      <c r="A67" s="22"/>
      <c r="B67" s="132"/>
      <c r="C67" s="1"/>
      <c r="D67" s="132"/>
      <c r="E67" s="133"/>
      <c r="G67" s="1"/>
      <c r="H67" s="43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32"/>
      <c r="X67" s="1"/>
      <c r="Y67" s="97"/>
      <c r="Z67" s="97"/>
      <c r="AA67" s="97"/>
      <c r="AB67" s="97"/>
      <c r="AC67" s="97"/>
      <c r="AD67" s="97"/>
    </row>
    <row r="68" spans="1:30" x14ac:dyDescent="0.25">
      <c r="A68" s="22"/>
      <c r="B68" s="132"/>
      <c r="C68" s="1"/>
      <c r="D68" s="132"/>
      <c r="E68" s="133"/>
      <c r="G68" s="1"/>
      <c r="H68" s="43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32"/>
      <c r="X68" s="1"/>
      <c r="Y68" s="97"/>
      <c r="Z68" s="97"/>
      <c r="AA68" s="97"/>
      <c r="AB68" s="97"/>
      <c r="AC68" s="97"/>
      <c r="AD68" s="97"/>
    </row>
    <row r="69" spans="1:30" x14ac:dyDescent="0.25">
      <c r="A69" s="22"/>
      <c r="B69" s="132"/>
      <c r="C69" s="1"/>
      <c r="D69" s="132"/>
      <c r="E69" s="133"/>
      <c r="G69" s="1"/>
      <c r="H69" s="43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32"/>
      <c r="X69" s="1"/>
      <c r="Y69" s="97"/>
      <c r="Z69" s="97"/>
      <c r="AA69" s="97"/>
      <c r="AB69" s="97"/>
      <c r="AC69" s="97"/>
      <c r="AD69" s="97"/>
    </row>
    <row r="70" spans="1:30" x14ac:dyDescent="0.25">
      <c r="A70" s="22"/>
      <c r="B70" s="132"/>
      <c r="C70" s="1"/>
      <c r="D70" s="132"/>
      <c r="E70" s="133"/>
      <c r="G70" s="1"/>
      <c r="H70" s="43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32"/>
      <c r="X70" s="1"/>
      <c r="Y70" s="97"/>
      <c r="Z70" s="97"/>
      <c r="AA70" s="97"/>
      <c r="AB70" s="97"/>
      <c r="AC70" s="97"/>
      <c r="AD70" s="97"/>
    </row>
    <row r="71" spans="1:30" x14ac:dyDescent="0.25">
      <c r="A71" s="22"/>
      <c r="B71" s="132"/>
      <c r="C71" s="1"/>
      <c r="D71" s="132"/>
      <c r="E71" s="133"/>
      <c r="G71" s="1"/>
      <c r="H71" s="43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32"/>
      <c r="X71" s="1"/>
      <c r="Y71" s="97"/>
      <c r="Z71" s="97"/>
      <c r="AA71" s="97"/>
      <c r="AB71" s="97"/>
      <c r="AC71" s="97"/>
      <c r="AD71" s="97"/>
    </row>
    <row r="72" spans="1:30" x14ac:dyDescent="0.25">
      <c r="A72" s="22"/>
      <c r="B72" s="132"/>
      <c r="C72" s="1"/>
      <c r="D72" s="132"/>
      <c r="E72" s="133"/>
      <c r="G72" s="1"/>
      <c r="H72" s="43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32"/>
      <c r="X72" s="1"/>
      <c r="Y72" s="97"/>
      <c r="Z72" s="97"/>
      <c r="AA72" s="97"/>
      <c r="AB72" s="97"/>
      <c r="AC72" s="97"/>
      <c r="AD72" s="97"/>
    </row>
    <row r="73" spans="1:30" x14ac:dyDescent="0.25">
      <c r="A73" s="22"/>
      <c r="B73" s="132"/>
      <c r="C73" s="1"/>
      <c r="D73" s="132"/>
      <c r="E73" s="133"/>
      <c r="G73" s="1"/>
      <c r="H73" s="43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32"/>
      <c r="X73" s="1"/>
      <c r="Y73" s="97"/>
      <c r="Z73" s="97"/>
      <c r="AA73" s="97"/>
      <c r="AB73" s="97"/>
      <c r="AC73" s="97"/>
      <c r="AD73" s="97"/>
    </row>
    <row r="74" spans="1:30" x14ac:dyDescent="0.25">
      <c r="A74" s="22"/>
      <c r="B74" s="132"/>
      <c r="C74" s="1"/>
      <c r="D74" s="132"/>
      <c r="E74" s="133"/>
      <c r="G74" s="1"/>
      <c r="H74" s="43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32"/>
      <c r="X74" s="1"/>
      <c r="Y74" s="97"/>
      <c r="Z74" s="97"/>
      <c r="AA74" s="97"/>
      <c r="AB74" s="97"/>
      <c r="AC74" s="97"/>
      <c r="AD74" s="97"/>
    </row>
    <row r="75" spans="1:30" x14ac:dyDescent="0.25">
      <c r="A75" s="22"/>
      <c r="B75" s="132"/>
      <c r="C75" s="1"/>
      <c r="D75" s="132"/>
      <c r="E75" s="133"/>
      <c r="G75" s="1"/>
      <c r="H75" s="43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32"/>
      <c r="X75" s="1"/>
      <c r="Y75" s="97"/>
      <c r="Z75" s="97"/>
      <c r="AA75" s="97"/>
      <c r="AB75" s="97"/>
      <c r="AC75" s="97"/>
      <c r="AD75" s="97"/>
    </row>
    <row r="76" spans="1:30" x14ac:dyDescent="0.25">
      <c r="A76" s="22"/>
      <c r="B76" s="132"/>
      <c r="C76" s="1"/>
      <c r="D76" s="132"/>
      <c r="E76" s="133"/>
      <c r="G76" s="1"/>
      <c r="H76" s="43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32"/>
      <c r="X76" s="1"/>
      <c r="Y76" s="97"/>
      <c r="Z76" s="97"/>
      <c r="AA76" s="97"/>
      <c r="AB76" s="97"/>
      <c r="AC76" s="97"/>
      <c r="AD76" s="97"/>
    </row>
    <row r="77" spans="1:30" x14ac:dyDescent="0.25">
      <c r="A77" s="22"/>
      <c r="B77" s="132"/>
      <c r="C77" s="1"/>
      <c r="D77" s="132"/>
      <c r="E77" s="133"/>
      <c r="G77" s="1"/>
      <c r="H77" s="43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32"/>
      <c r="X77" s="1"/>
      <c r="Y77" s="97"/>
      <c r="Z77" s="97"/>
      <c r="AA77" s="97"/>
      <c r="AB77" s="97"/>
      <c r="AC77" s="97"/>
      <c r="AD77" s="97"/>
    </row>
    <row r="78" spans="1:30" x14ac:dyDescent="0.25">
      <c r="A78" s="22"/>
      <c r="B78" s="132"/>
      <c r="C78" s="1"/>
      <c r="D78" s="132"/>
      <c r="E78" s="133"/>
      <c r="G78" s="1"/>
      <c r="H78" s="43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32"/>
      <c r="X78" s="1"/>
      <c r="Y78" s="97"/>
      <c r="Z78" s="97"/>
      <c r="AA78" s="97"/>
      <c r="AB78" s="97"/>
      <c r="AC78" s="97"/>
      <c r="AD78" s="97"/>
    </row>
    <row r="79" spans="1:30" x14ac:dyDescent="0.25">
      <c r="A79" s="22"/>
      <c r="B79" s="132"/>
      <c r="C79" s="1"/>
      <c r="D79" s="132"/>
      <c r="E79" s="133"/>
      <c r="G79" s="1"/>
      <c r="H79" s="43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32"/>
      <c r="X79" s="1"/>
      <c r="Y79" s="97"/>
      <c r="Z79" s="97"/>
      <c r="AA79" s="97"/>
      <c r="AB79" s="97"/>
      <c r="AC79" s="97"/>
      <c r="AD79" s="97"/>
    </row>
    <row r="80" spans="1:30" x14ac:dyDescent="0.25">
      <c r="A80" s="22"/>
      <c r="B80" s="132"/>
      <c r="C80" s="1"/>
      <c r="D80" s="132"/>
      <c r="E80" s="133"/>
      <c r="G80" s="1"/>
      <c r="H80" s="43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32"/>
      <c r="X80" s="1"/>
      <c r="Y80" s="97"/>
      <c r="Z80" s="97"/>
      <c r="AA80" s="97"/>
      <c r="AB80" s="97"/>
      <c r="AC80" s="97"/>
      <c r="AD80" s="97"/>
    </row>
    <row r="81" spans="1:30" x14ac:dyDescent="0.25">
      <c r="A81" s="22"/>
      <c r="B81" s="132"/>
      <c r="C81" s="1"/>
      <c r="D81" s="132"/>
      <c r="E81" s="133"/>
      <c r="G81" s="1"/>
      <c r="H81" s="43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32"/>
      <c r="X81" s="1"/>
      <c r="Y81" s="97"/>
      <c r="Z81" s="97"/>
      <c r="AA81" s="97"/>
      <c r="AB81" s="97"/>
      <c r="AC81" s="97"/>
      <c r="AD81" s="97"/>
    </row>
    <row r="82" spans="1:30" x14ac:dyDescent="0.25">
      <c r="A82" s="22"/>
      <c r="B82" s="132"/>
      <c r="C82" s="1"/>
      <c r="D82" s="132"/>
      <c r="E82" s="133"/>
      <c r="G82" s="1"/>
      <c r="H82" s="43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32"/>
      <c r="X82" s="1"/>
      <c r="Y82" s="97"/>
      <c r="Z82" s="97"/>
      <c r="AA82" s="97"/>
      <c r="AB82" s="97"/>
      <c r="AC82" s="97"/>
      <c r="AD82" s="97"/>
    </row>
    <row r="83" spans="1:30" x14ac:dyDescent="0.25">
      <c r="A83" s="22"/>
      <c r="B83" s="132"/>
      <c r="C83" s="1"/>
      <c r="D83" s="132"/>
      <c r="E83" s="133"/>
      <c r="G83" s="1"/>
      <c r="H83" s="43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32"/>
      <c r="X83" s="1"/>
      <c r="Y83" s="97"/>
      <c r="Z83" s="97"/>
      <c r="AA83" s="97"/>
      <c r="AB83" s="97"/>
      <c r="AC83" s="97"/>
      <c r="AD83" s="97"/>
    </row>
    <row r="84" spans="1:30" x14ac:dyDescent="0.25">
      <c r="A84" s="22"/>
      <c r="B84" s="132"/>
      <c r="C84" s="1"/>
      <c r="D84" s="132"/>
      <c r="E84" s="133"/>
      <c r="G84" s="1"/>
      <c r="H84" s="43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32"/>
      <c r="X84" s="1"/>
      <c r="Y84" s="97"/>
      <c r="Z84" s="97"/>
      <c r="AA84" s="97"/>
      <c r="AB84" s="97"/>
      <c r="AC84" s="97"/>
      <c r="AD84" s="97"/>
    </row>
    <row r="85" spans="1:30" x14ac:dyDescent="0.25">
      <c r="A85" s="22"/>
      <c r="B85" s="132"/>
      <c r="C85" s="1"/>
      <c r="D85" s="132"/>
      <c r="E85" s="133"/>
      <c r="G85" s="1"/>
      <c r="H85" s="43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32"/>
      <c r="X85" s="1"/>
      <c r="Y85" s="97"/>
      <c r="Z85" s="97"/>
      <c r="AA85" s="97"/>
      <c r="AB85" s="97"/>
      <c r="AC85" s="97"/>
      <c r="AD85" s="97"/>
    </row>
    <row r="86" spans="1:30" x14ac:dyDescent="0.25">
      <c r="A86" s="22"/>
      <c r="B86" s="132"/>
      <c r="C86" s="1"/>
      <c r="D86" s="132"/>
      <c r="E86" s="133"/>
      <c r="G86" s="1"/>
      <c r="H86" s="43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132"/>
      <c r="X86" s="1"/>
      <c r="Y86" s="97"/>
      <c r="Z86" s="97"/>
      <c r="AA86" s="97"/>
      <c r="AB86" s="97"/>
      <c r="AC86" s="97"/>
      <c r="AD86" s="97"/>
    </row>
    <row r="87" spans="1:30" x14ac:dyDescent="0.25">
      <c r="A87" s="22"/>
      <c r="B87" s="132"/>
      <c r="C87" s="1"/>
      <c r="D87" s="132"/>
      <c r="E87" s="133"/>
      <c r="G87" s="1"/>
      <c r="H87" s="43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132"/>
      <c r="X87" s="1"/>
      <c r="Y87" s="97"/>
      <c r="Z87" s="97"/>
      <c r="AA87" s="97"/>
      <c r="AB87" s="97"/>
      <c r="AC87" s="97"/>
      <c r="AD87" s="97"/>
    </row>
    <row r="88" spans="1:30" x14ac:dyDescent="0.25">
      <c r="A88" s="22"/>
      <c r="B88" s="132"/>
      <c r="C88" s="1"/>
      <c r="D88" s="132"/>
      <c r="E88" s="133"/>
      <c r="G88" s="1"/>
      <c r="H88" s="43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132"/>
      <c r="X88" s="1"/>
      <c r="Y88" s="97"/>
      <c r="Z88" s="97"/>
      <c r="AA88" s="97"/>
      <c r="AB88" s="97"/>
      <c r="AC88" s="97"/>
      <c r="AD88" s="97"/>
    </row>
    <row r="89" spans="1:30" x14ac:dyDescent="0.25">
      <c r="A89" s="22"/>
      <c r="B89" s="132"/>
      <c r="C89" s="1"/>
      <c r="D89" s="132"/>
      <c r="E89" s="133"/>
      <c r="G89" s="1"/>
      <c r="H89" s="43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132"/>
      <c r="X89" s="1"/>
      <c r="Y89" s="97"/>
      <c r="Z89" s="97"/>
      <c r="AA89" s="97"/>
      <c r="AB89" s="97"/>
      <c r="AC89" s="97"/>
      <c r="AD89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2019-07-13T17:33:03Z</dcterms:modified>
</cp:coreProperties>
</file>