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9" i="1"/>
  <c r="O21" i="1"/>
  <c r="O11" i="1"/>
  <c r="AE21" i="1"/>
  <c r="AD21" i="1"/>
  <c r="AC21" i="1"/>
  <c r="AB21" i="1"/>
  <c r="AA21" i="1"/>
  <c r="Z21" i="1"/>
  <c r="Y21" i="1"/>
  <c r="I27" i="1" s="1"/>
  <c r="X21" i="1"/>
  <c r="H27" i="1"/>
  <c r="W21" i="1"/>
  <c r="G27" i="1" s="1"/>
  <c r="V21" i="1"/>
  <c r="F27" i="1" s="1"/>
  <c r="K27" i="1" s="1"/>
  <c r="U21" i="1"/>
  <c r="E27" i="1"/>
  <c r="T21" i="1"/>
  <c r="I26" i="1"/>
  <c r="S21" i="1"/>
  <c r="H26" i="1" s="1"/>
  <c r="L26" i="1" s="1"/>
  <c r="R21" i="1"/>
  <c r="G26" i="1"/>
  <c r="Q21" i="1"/>
  <c r="F26" i="1"/>
  <c r="P21" i="1"/>
  <c r="E26" i="1"/>
  <c r="M21" i="1"/>
  <c r="L21" i="1"/>
  <c r="K21" i="1"/>
  <c r="J21" i="1"/>
  <c r="I21" i="1"/>
  <c r="H21" i="1"/>
  <c r="H25" i="1" s="1"/>
  <c r="G21" i="1"/>
  <c r="G25" i="1" s="1"/>
  <c r="F21" i="1"/>
  <c r="F25" i="1" s="1"/>
  <c r="E21" i="1"/>
  <c r="E25" i="1"/>
  <c r="E28" i="1" s="1"/>
  <c r="I25" i="1"/>
  <c r="M25" i="1"/>
  <c r="D22" i="1"/>
  <c r="M26" i="1"/>
  <c r="O26" i="1"/>
  <c r="O25" i="1"/>
  <c r="N21" i="1"/>
  <c r="N25" i="1" s="1"/>
  <c r="K26" i="1"/>
  <c r="F28" i="1" l="1"/>
  <c r="L27" i="1"/>
  <c r="H28" i="1"/>
  <c r="L28" i="1" s="1"/>
  <c r="L25" i="1"/>
  <c r="G28" i="1"/>
  <c r="K28" i="1" s="1"/>
  <c r="K25" i="1"/>
  <c r="O27" i="1"/>
  <c r="O28" i="1" s="1"/>
  <c r="M27" i="1"/>
  <c r="I28" i="1"/>
  <c r="M28" i="1" l="1"/>
  <c r="N28" i="1"/>
</calcChain>
</file>

<file path=xl/sharedStrings.xml><?xml version="1.0" encoding="utf-8"?>
<sst xmlns="http://schemas.openxmlformats.org/spreadsheetml/2006/main" count="132" uniqueCount="90">
  <si>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</si>
  <si>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</si>
  <si>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</si>
  <si>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</si>
  <si>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</si>
  <si>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</si>
  <si>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</si>
  <si>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</si>
  <si>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</si>
  <si>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</si>
  <si>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</si>
  <si>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</si>
  <si>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</si>
  <si>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</si>
  <si>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</si>
  <si>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</si>
  <si>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</si>
  <si>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</si>
  <si>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</si>
  <si>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</si>
  <si>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</si>
  <si>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</si>
  <si>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</si>
  <si>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</si>
  <si>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</si>
  <si>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</si>
  <si>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</si>
  <si>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</si>
  <si>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</si>
  <si>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</si>
  <si>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</si>
  <si>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</si>
  <si>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</si>
  <si>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</si>
  <si>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</si>
  <si>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</si>
  <si>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</si>
  <si>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K - %</t>
  </si>
  <si>
    <t>ENSIMMÄISET</t>
  </si>
  <si>
    <t>30.  ottelu</t>
  </si>
  <si>
    <t>5.  ottelu</t>
  </si>
  <si>
    <t>Heidi Hakomäki</t>
  </si>
  <si>
    <t>11.</t>
  </si>
  <si>
    <t>YPJ</t>
  </si>
  <si>
    <t>13.05. 2009  Virikiä - YPJ  2-0  (4-1, 4-0)</t>
  </si>
  <si>
    <t xml:space="preserve">  19 v 11 kk   7 pv</t>
  </si>
  <si>
    <t>24.05. 2009  YPJ - Pesä Ysit  0-2  (2-5, 4-5)</t>
  </si>
  <si>
    <t xml:space="preserve">  19 v 11 kk 18 pv</t>
  </si>
  <si>
    <t>03.06. 2009  TyTe - YPJ  2-1  (2-9, 4-3, 1-0)</t>
  </si>
  <si>
    <t>8.  ottelu</t>
  </si>
  <si>
    <t xml:space="preserve">  19 v 11 kk 28 pv</t>
  </si>
  <si>
    <t>23.08. 2009  YPJ - TyTe  2-0  (10-1, 1-0)</t>
  </si>
  <si>
    <t xml:space="preserve">  20 v   2 kk 17 pv</t>
  </si>
  <si>
    <t>3.</t>
  </si>
  <si>
    <t>Seurat</t>
  </si>
  <si>
    <t>Virkiä = Lapuan Virkiä  (1907),  kasvattajaseura</t>
  </si>
  <si>
    <t>YPJ = Ylihärmän Pesis-Junkkarit  (1996)</t>
  </si>
  <si>
    <t>Pesäkarhut = Pesäkarhut, Pori  (1985)</t>
  </si>
  <si>
    <t>suomensarja</t>
  </si>
  <si>
    <t>Virkiä  2</t>
  </si>
  <si>
    <t>Virkiä  3</t>
  </si>
  <si>
    <t>ykköspesis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</si>
  <si>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</si>
  <si>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</si>
  <si>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</si>
  <si>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</si>
  <si>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</si>
  <si>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</si>
  <si>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</si>
  <si>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</si>
  <si>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</si>
  <si>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</si>
  <si>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</si>
  <si>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</si>
  <si>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</si>
  <si>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</si>
  <si>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</si>
  <si>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29.06. 2008  Raahe</t>
  </si>
  <si>
    <t xml:space="preserve">  2-0  (4-3, 5-3)</t>
  </si>
  <si>
    <t>Virkiä</t>
  </si>
  <si>
    <t>Tommi Joensuu</t>
  </si>
  <si>
    <t>1/4</t>
  </si>
  <si>
    <t>0/3</t>
  </si>
  <si>
    <t>1/1</t>
  </si>
  <si>
    <t>IK</t>
  </si>
  <si>
    <t>IK = Ilmajoen Kisailijat  (1921)</t>
  </si>
  <si>
    <t xml:space="preserve">Lyöty </t>
  </si>
  <si>
    <t xml:space="preserve">Tuotu </t>
  </si>
  <si>
    <t>6.6.1989   Lapua</t>
  </si>
  <si>
    <t>6.6.1989  Lapua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</si>
</sst>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4" xfId="0" applyFont="1" applyFill="1" applyBorder="1"/>
    <xf numFmtId="0" fontId="5" fillId="2" borderId="0" xfId="0" applyFont="1" applyFill="1"/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49" fontId="2" fillId="3" borderId="0" xfId="0" applyNumberFormat="1" applyFont="1" applyFill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7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9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9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8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1" customWidth="1"/>
    <col min="4" max="4" width="13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42578125" style="62" customWidth="1"/>
    <col min="16" max="23" width="5.7109375" style="62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88</v>
      </c>
      <c r="F1" s="5"/>
      <c r="G1" s="5"/>
      <c r="H1" s="6"/>
      <c r="I1" s="3"/>
      <c r="J1" s="5"/>
      <c r="K1" s="5"/>
      <c r="L1" s="5"/>
      <c r="M1" s="3"/>
      <c r="N1" s="7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17"/>
      <c r="AA2" s="14"/>
      <c r="AB2" s="17" t="s">
        <v>32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26</v>
      </c>
      <c r="AA3" s="18" t="s">
        <v>27</v>
      </c>
      <c r="AB3" s="15" t="s">
        <v>28</v>
      </c>
      <c r="AC3" s="15" t="s">
        <v>33</v>
      </c>
      <c r="AD3" s="17" t="s">
        <v>34</v>
      </c>
      <c r="AE3" s="18" t="s">
        <v>35</v>
      </c>
      <c r="AF3" s="8"/>
      <c r="AG3" s="8"/>
      <c r="AH3" s="8"/>
      <c r="AI3" s="8"/>
      <c r="AJ3" s="8"/>
      <c r="AK3" s="8"/>
    </row>
    <row r="4" spans="1:37" ht="15" customHeight="1" x14ac:dyDescent="0.2">
      <c r="A4" s="1"/>
      <c r="B4" s="63">
        <v>2004</v>
      </c>
      <c r="C4" s="63"/>
      <c r="D4" s="64" t="s">
        <v>59</v>
      </c>
      <c r="E4" s="63"/>
      <c r="F4" s="65" t="s">
        <v>58</v>
      </c>
      <c r="G4" s="63"/>
      <c r="H4" s="63"/>
      <c r="I4" s="63"/>
      <c r="J4" s="63"/>
      <c r="K4" s="63"/>
      <c r="L4" s="63"/>
      <c r="M4" s="63"/>
      <c r="N4" s="66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30"/>
      <c r="AE4" s="25"/>
      <c r="AF4" s="8"/>
      <c r="AG4" s="8"/>
      <c r="AH4" s="8"/>
      <c r="AI4" s="8"/>
      <c r="AJ4" s="8"/>
      <c r="AK4" s="8"/>
    </row>
    <row r="5" spans="1:37" ht="15" customHeight="1" x14ac:dyDescent="0.2">
      <c r="A5" s="1"/>
      <c r="B5" s="63">
        <v>2005</v>
      </c>
      <c r="C5" s="63"/>
      <c r="D5" s="64" t="s">
        <v>60</v>
      </c>
      <c r="E5" s="63"/>
      <c r="F5" s="65" t="s">
        <v>58</v>
      </c>
      <c r="G5" s="63"/>
      <c r="H5" s="63"/>
      <c r="I5" s="63"/>
      <c r="J5" s="63"/>
      <c r="K5" s="63"/>
      <c r="L5" s="63"/>
      <c r="M5" s="63"/>
      <c r="N5" s="66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30"/>
      <c r="AE5" s="25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67">
        <v>2006</v>
      </c>
      <c r="C6" s="67"/>
      <c r="D6" s="68" t="s">
        <v>59</v>
      </c>
      <c r="E6" s="67"/>
      <c r="F6" s="70" t="s">
        <v>61</v>
      </c>
      <c r="G6" s="72"/>
      <c r="H6" s="71"/>
      <c r="I6" s="67"/>
      <c r="J6" s="67"/>
      <c r="K6" s="67"/>
      <c r="L6" s="67"/>
      <c r="M6" s="67"/>
      <c r="N6" s="69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67">
        <v>2007</v>
      </c>
      <c r="C7" s="67"/>
      <c r="D7" s="68" t="s">
        <v>59</v>
      </c>
      <c r="E7" s="67"/>
      <c r="F7" s="70" t="s">
        <v>61</v>
      </c>
      <c r="G7" s="72"/>
      <c r="H7" s="71"/>
      <c r="I7" s="67"/>
      <c r="J7" s="67"/>
      <c r="K7" s="67"/>
      <c r="L7" s="67"/>
      <c r="M7" s="67"/>
      <c r="N7" s="69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67">
        <v>2008</v>
      </c>
      <c r="C8" s="67"/>
      <c r="D8" s="68" t="s">
        <v>59</v>
      </c>
      <c r="E8" s="67"/>
      <c r="F8" s="70" t="s">
        <v>61</v>
      </c>
      <c r="G8" s="72"/>
      <c r="H8" s="71"/>
      <c r="I8" s="67"/>
      <c r="J8" s="67"/>
      <c r="K8" s="67"/>
      <c r="L8" s="67"/>
      <c r="M8" s="67"/>
      <c r="N8" s="69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25">
        <v>2009</v>
      </c>
      <c r="C9" s="25" t="s">
        <v>42</v>
      </c>
      <c r="D9" s="26" t="s">
        <v>43</v>
      </c>
      <c r="E9" s="25">
        <v>24</v>
      </c>
      <c r="F9" s="25">
        <v>0</v>
      </c>
      <c r="G9" s="25">
        <v>5</v>
      </c>
      <c r="H9" s="25">
        <v>2</v>
      </c>
      <c r="I9" s="25">
        <v>48</v>
      </c>
      <c r="J9" s="25">
        <v>18</v>
      </c>
      <c r="K9" s="25">
        <v>8</v>
      </c>
      <c r="L9" s="25">
        <v>17</v>
      </c>
      <c r="M9" s="25">
        <v>5</v>
      </c>
      <c r="N9" s="27">
        <v>0.44440000000000002</v>
      </c>
      <c r="O9" s="28">
        <f>PRODUCT(I9/N9)</f>
        <v>108.01080108010801</v>
      </c>
      <c r="P9" s="25"/>
      <c r="Q9" s="25"/>
      <c r="R9" s="25"/>
      <c r="S9" s="25"/>
      <c r="T9" s="25"/>
      <c r="U9" s="29">
        <v>10</v>
      </c>
      <c r="V9" s="29">
        <v>1</v>
      </c>
      <c r="W9" s="29">
        <v>7</v>
      </c>
      <c r="X9" s="29">
        <v>2</v>
      </c>
      <c r="Y9" s="29">
        <v>29</v>
      </c>
      <c r="Z9" s="25"/>
      <c r="AA9" s="25"/>
      <c r="AB9" s="25"/>
      <c r="AC9" s="25"/>
      <c r="AD9" s="30"/>
      <c r="AE9" s="25"/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25">
        <v>2010</v>
      </c>
      <c r="C10" s="25" t="s">
        <v>21</v>
      </c>
      <c r="D10" s="26" t="s">
        <v>36</v>
      </c>
      <c r="E10" s="25">
        <v>24</v>
      </c>
      <c r="F10" s="25">
        <v>0</v>
      </c>
      <c r="G10" s="25">
        <v>12</v>
      </c>
      <c r="H10" s="25">
        <v>3</v>
      </c>
      <c r="I10" s="25">
        <v>53</v>
      </c>
      <c r="J10" s="25">
        <v>30</v>
      </c>
      <c r="K10" s="25">
        <v>6</v>
      </c>
      <c r="L10" s="25">
        <v>5</v>
      </c>
      <c r="M10" s="25">
        <v>12</v>
      </c>
      <c r="N10" s="27">
        <v>0.58879999999999999</v>
      </c>
      <c r="O10" s="28">
        <f>PRODUCT(I10/N10)</f>
        <v>90.013586956521735</v>
      </c>
      <c r="P10" s="25">
        <v>9</v>
      </c>
      <c r="Q10" s="25">
        <v>0</v>
      </c>
      <c r="R10" s="25">
        <v>1</v>
      </c>
      <c r="S10" s="25">
        <v>1</v>
      </c>
      <c r="T10" s="25">
        <v>24</v>
      </c>
      <c r="U10" s="29"/>
      <c r="V10" s="29"/>
      <c r="W10" s="29"/>
      <c r="X10" s="29"/>
      <c r="Y10" s="29"/>
      <c r="Z10" s="25"/>
      <c r="AA10" s="25"/>
      <c r="AB10" s="25"/>
      <c r="AC10" s="25"/>
      <c r="AD10" s="30">
        <v>1</v>
      </c>
      <c r="AE10" s="25"/>
      <c r="AF10" s="8"/>
      <c r="AG10" s="8"/>
      <c r="AH10" s="8"/>
      <c r="AI10" s="8"/>
      <c r="AJ10" s="8"/>
      <c r="AK10" s="8"/>
    </row>
    <row r="11" spans="1:37" ht="15" customHeight="1" x14ac:dyDescent="0.2">
      <c r="A11" s="1"/>
      <c r="B11" s="25">
        <v>2011</v>
      </c>
      <c r="C11" s="25" t="s">
        <v>53</v>
      </c>
      <c r="D11" s="26" t="s">
        <v>36</v>
      </c>
      <c r="E11" s="25">
        <v>22</v>
      </c>
      <c r="F11" s="25">
        <v>1</v>
      </c>
      <c r="G11" s="25">
        <v>6</v>
      </c>
      <c r="H11" s="25">
        <v>5</v>
      </c>
      <c r="I11" s="25">
        <v>49</v>
      </c>
      <c r="J11" s="25">
        <v>26</v>
      </c>
      <c r="K11" s="25">
        <v>5</v>
      </c>
      <c r="L11" s="25">
        <v>11</v>
      </c>
      <c r="M11" s="25">
        <v>7</v>
      </c>
      <c r="N11" s="27">
        <v>0.45400000000000001</v>
      </c>
      <c r="O11" s="28">
        <f>PRODUCT(I11/N11)</f>
        <v>107.92951541850221</v>
      </c>
      <c r="P11" s="25">
        <v>11</v>
      </c>
      <c r="Q11" s="25">
        <v>0</v>
      </c>
      <c r="R11" s="25">
        <v>3</v>
      </c>
      <c r="S11" s="25">
        <v>0</v>
      </c>
      <c r="T11" s="25">
        <v>23</v>
      </c>
      <c r="U11" s="29"/>
      <c r="V11" s="29"/>
      <c r="W11" s="29"/>
      <c r="X11" s="29"/>
      <c r="Y11" s="29"/>
      <c r="Z11" s="25"/>
      <c r="AA11" s="25"/>
      <c r="AB11" s="25">
        <v>1</v>
      </c>
      <c r="AC11" s="25"/>
      <c r="AD11" s="30"/>
      <c r="AE11" s="25">
        <v>1</v>
      </c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25">
        <v>2012</v>
      </c>
      <c r="C12" s="25"/>
      <c r="D12" s="42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8"/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25"/>
      <c r="AC12" s="25"/>
      <c r="AD12" s="30"/>
      <c r="AE12" s="25"/>
      <c r="AF12" s="8"/>
      <c r="AG12" s="8"/>
      <c r="AH12" s="8"/>
      <c r="AI12" s="8"/>
      <c r="AJ12" s="8"/>
      <c r="AK12" s="8"/>
    </row>
    <row r="13" spans="1:37" s="9" customFormat="1" ht="15" customHeight="1" x14ac:dyDescent="0.2">
      <c r="A13" s="1"/>
      <c r="B13" s="63">
        <v>2013</v>
      </c>
      <c r="C13" s="63"/>
      <c r="D13" s="73" t="s">
        <v>43</v>
      </c>
      <c r="E13" s="63"/>
      <c r="F13" s="65" t="s">
        <v>58</v>
      </c>
      <c r="G13" s="63"/>
      <c r="H13" s="63"/>
      <c r="I13" s="63"/>
      <c r="J13" s="63"/>
      <c r="K13" s="63"/>
      <c r="L13" s="63"/>
      <c r="M13" s="63"/>
      <c r="N13" s="66"/>
      <c r="O13" s="23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25"/>
      <c r="AC13" s="25"/>
      <c r="AD13" s="25"/>
      <c r="AE13" s="25"/>
      <c r="AF13" s="74"/>
      <c r="AG13" s="8"/>
      <c r="AH13" s="8"/>
      <c r="AI13" s="8"/>
      <c r="AJ13" s="8"/>
      <c r="AK13" s="8"/>
    </row>
    <row r="14" spans="1:37" ht="15" customHeight="1" x14ac:dyDescent="0.2">
      <c r="A14" s="1"/>
      <c r="B14" s="25">
        <v>2014</v>
      </c>
      <c r="C14" s="25"/>
      <c r="D14" s="42"/>
      <c r="E14" s="25"/>
      <c r="F14" s="25"/>
      <c r="G14" s="25"/>
      <c r="H14" s="25"/>
      <c r="I14" s="25"/>
      <c r="J14" s="25"/>
      <c r="K14" s="25"/>
      <c r="L14" s="25"/>
      <c r="M14" s="25"/>
      <c r="N14" s="27"/>
      <c r="O14" s="60"/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25"/>
      <c r="AC14" s="25"/>
      <c r="AD14" s="30"/>
      <c r="AE14" s="25"/>
      <c r="AF14" s="8"/>
      <c r="AG14" s="8"/>
      <c r="AH14" s="8"/>
      <c r="AI14" s="8"/>
      <c r="AJ14" s="8"/>
      <c r="AK14" s="8"/>
    </row>
    <row r="15" spans="1:37" ht="15" customHeight="1" x14ac:dyDescent="0.2">
      <c r="A15" s="1"/>
      <c r="B15" s="25">
        <v>2015</v>
      </c>
      <c r="C15" s="25"/>
      <c r="D15" s="42"/>
      <c r="E15" s="25"/>
      <c r="F15" s="25"/>
      <c r="G15" s="25"/>
      <c r="H15" s="25"/>
      <c r="I15" s="25"/>
      <c r="J15" s="25"/>
      <c r="K15" s="25"/>
      <c r="L15" s="25"/>
      <c r="M15" s="25"/>
      <c r="N15" s="27"/>
      <c r="O15" s="60"/>
      <c r="P15" s="25"/>
      <c r="Q15" s="25"/>
      <c r="R15" s="25"/>
      <c r="S15" s="25"/>
      <c r="T15" s="25"/>
      <c r="U15" s="29"/>
      <c r="V15" s="29"/>
      <c r="W15" s="29"/>
      <c r="X15" s="29"/>
      <c r="Y15" s="29"/>
      <c r="Z15" s="25"/>
      <c r="AA15" s="25"/>
      <c r="AB15" s="25"/>
      <c r="AC15" s="25"/>
      <c r="AD15" s="30"/>
      <c r="AE15" s="25"/>
      <c r="AF15" s="8"/>
      <c r="AG15" s="8"/>
      <c r="AH15" s="8"/>
      <c r="AI15" s="8"/>
      <c r="AJ15" s="8"/>
      <c r="AK15" s="8"/>
    </row>
    <row r="16" spans="1:37" s="9" customFormat="1" ht="15" customHeight="1" x14ac:dyDescent="0.2">
      <c r="A16" s="1"/>
      <c r="B16" s="63">
        <v>2016</v>
      </c>
      <c r="C16" s="63"/>
      <c r="D16" s="73" t="s">
        <v>59</v>
      </c>
      <c r="E16" s="63"/>
      <c r="F16" s="65" t="s">
        <v>58</v>
      </c>
      <c r="G16" s="63"/>
      <c r="H16" s="63"/>
      <c r="I16" s="63"/>
      <c r="J16" s="63"/>
      <c r="K16" s="63"/>
      <c r="L16" s="63"/>
      <c r="M16" s="63"/>
      <c r="N16" s="66"/>
      <c r="O16" s="23"/>
      <c r="P16" s="25"/>
      <c r="Q16" s="25"/>
      <c r="R16" s="25"/>
      <c r="S16" s="25"/>
      <c r="T16" s="25"/>
      <c r="U16" s="29"/>
      <c r="V16" s="29"/>
      <c r="W16" s="29"/>
      <c r="X16" s="29"/>
      <c r="Y16" s="29"/>
      <c r="Z16" s="25"/>
      <c r="AA16" s="25"/>
      <c r="AB16" s="25"/>
      <c r="AC16" s="25"/>
      <c r="AD16" s="25"/>
      <c r="AE16" s="25"/>
      <c r="AF16" s="74"/>
      <c r="AG16" s="8"/>
      <c r="AH16" s="8"/>
      <c r="AI16" s="8"/>
      <c r="AJ16" s="8"/>
      <c r="AK16" s="8"/>
    </row>
    <row r="17" spans="1:37" s="9" customFormat="1" ht="15" customHeight="1" x14ac:dyDescent="0.2">
      <c r="A17" s="1"/>
      <c r="B17" s="63">
        <v>2017</v>
      </c>
      <c r="C17" s="63"/>
      <c r="D17" s="73" t="s">
        <v>84</v>
      </c>
      <c r="E17" s="63"/>
      <c r="F17" s="65" t="s">
        <v>58</v>
      </c>
      <c r="G17" s="63"/>
      <c r="H17" s="63"/>
      <c r="I17" s="63"/>
      <c r="J17" s="63"/>
      <c r="K17" s="63"/>
      <c r="L17" s="63"/>
      <c r="M17" s="63"/>
      <c r="N17" s="66"/>
      <c r="O17" s="23"/>
      <c r="P17" s="25"/>
      <c r="Q17" s="25"/>
      <c r="R17" s="25"/>
      <c r="S17" s="25"/>
      <c r="T17" s="25"/>
      <c r="U17" s="29"/>
      <c r="V17" s="29"/>
      <c r="W17" s="29"/>
      <c r="X17" s="29"/>
      <c r="Y17" s="29"/>
      <c r="Z17" s="25"/>
      <c r="AA17" s="25"/>
      <c r="AB17" s="25"/>
      <c r="AC17" s="25"/>
      <c r="AD17" s="25"/>
      <c r="AE17" s="25"/>
      <c r="AF17" s="74"/>
      <c r="AG17" s="8"/>
      <c r="AH17" s="8"/>
      <c r="AI17" s="8"/>
      <c r="AJ17" s="8"/>
      <c r="AK17" s="8"/>
    </row>
    <row r="18" spans="1:37" ht="15" customHeight="1" x14ac:dyDescent="0.2">
      <c r="A18" s="1"/>
      <c r="B18" s="25">
        <v>2018</v>
      </c>
      <c r="C18" s="25"/>
      <c r="D18" s="42"/>
      <c r="E18" s="25"/>
      <c r="F18" s="25"/>
      <c r="G18" s="25"/>
      <c r="H18" s="25"/>
      <c r="I18" s="25"/>
      <c r="J18" s="25"/>
      <c r="K18" s="25"/>
      <c r="L18" s="25"/>
      <c r="M18" s="25"/>
      <c r="N18" s="27"/>
      <c r="O18" s="60"/>
      <c r="P18" s="25"/>
      <c r="Q18" s="25"/>
      <c r="R18" s="25"/>
      <c r="S18" s="25"/>
      <c r="T18" s="25"/>
      <c r="U18" s="29"/>
      <c r="V18" s="29"/>
      <c r="W18" s="29"/>
      <c r="X18" s="29"/>
      <c r="Y18" s="29"/>
      <c r="Z18" s="25"/>
      <c r="AA18" s="25"/>
      <c r="AB18" s="25"/>
      <c r="AC18" s="25"/>
      <c r="AD18" s="30"/>
      <c r="AE18" s="25"/>
      <c r="AF18" s="8"/>
      <c r="AG18" s="8"/>
      <c r="AH18" s="8"/>
      <c r="AI18" s="8"/>
      <c r="AJ18" s="8"/>
      <c r="AK18" s="8"/>
    </row>
    <row r="19" spans="1:37" s="9" customFormat="1" ht="15" customHeight="1" x14ac:dyDescent="0.2">
      <c r="A19" s="1"/>
      <c r="B19" s="63">
        <v>2019</v>
      </c>
      <c r="C19" s="63"/>
      <c r="D19" s="73" t="s">
        <v>84</v>
      </c>
      <c r="E19" s="63"/>
      <c r="F19" s="65" t="s">
        <v>58</v>
      </c>
      <c r="G19" s="63"/>
      <c r="H19" s="63"/>
      <c r="I19" s="63"/>
      <c r="J19" s="63"/>
      <c r="K19" s="63"/>
      <c r="L19" s="63"/>
      <c r="M19" s="63"/>
      <c r="N19" s="66"/>
      <c r="O19" s="23"/>
      <c r="P19" s="25"/>
      <c r="Q19" s="25"/>
      <c r="R19" s="25"/>
      <c r="S19" s="25"/>
      <c r="T19" s="25"/>
      <c r="U19" s="29"/>
      <c r="V19" s="29"/>
      <c r="W19" s="29"/>
      <c r="X19" s="29"/>
      <c r="Y19" s="29"/>
      <c r="Z19" s="25"/>
      <c r="AA19" s="25"/>
      <c r="AB19" s="25"/>
      <c r="AC19" s="25"/>
      <c r="AD19" s="25"/>
      <c r="AE19" s="25"/>
      <c r="AF19" s="74"/>
      <c r="AG19" s="8"/>
      <c r="AH19" s="8"/>
      <c r="AI19" s="8"/>
      <c r="AJ19" s="8"/>
      <c r="AK19" s="8"/>
    </row>
    <row r="20" spans="1:37" s="9" customFormat="1" ht="15" customHeight="1" x14ac:dyDescent="0.2">
      <c r="A20" s="1"/>
      <c r="B20" s="63">
        <v>2020</v>
      </c>
      <c r="C20" s="63"/>
      <c r="D20" s="73" t="s">
        <v>84</v>
      </c>
      <c r="E20" s="63"/>
      <c r="F20" s="65" t="s">
        <v>58</v>
      </c>
      <c r="G20" s="63"/>
      <c r="H20" s="63"/>
      <c r="I20" s="63"/>
      <c r="J20" s="63"/>
      <c r="K20" s="63"/>
      <c r="L20" s="63"/>
      <c r="M20" s="63"/>
      <c r="N20" s="66"/>
      <c r="O20" s="23"/>
      <c r="P20" s="25"/>
      <c r="Q20" s="25"/>
      <c r="R20" s="25"/>
      <c r="S20" s="25"/>
      <c r="T20" s="25"/>
      <c r="U20" s="29"/>
      <c r="V20" s="29"/>
      <c r="W20" s="29"/>
      <c r="X20" s="29"/>
      <c r="Y20" s="29"/>
      <c r="Z20" s="25"/>
      <c r="AA20" s="25"/>
      <c r="AB20" s="25"/>
      <c r="AC20" s="25"/>
      <c r="AD20" s="25"/>
      <c r="AE20" s="25"/>
      <c r="AF20" s="74"/>
      <c r="AG20" s="8"/>
      <c r="AH20" s="8"/>
      <c r="AI20" s="8"/>
      <c r="AJ20" s="8"/>
      <c r="AK20" s="8"/>
    </row>
    <row r="21" spans="1:37" ht="15" customHeight="1" x14ac:dyDescent="0.2">
      <c r="A21" s="1"/>
      <c r="B21" s="16" t="s">
        <v>9</v>
      </c>
      <c r="C21" s="17"/>
      <c r="D21" s="15"/>
      <c r="E21" s="18">
        <f t="shared" ref="E21:M21" si="0">SUM(E4:E11)</f>
        <v>70</v>
      </c>
      <c r="F21" s="18">
        <f t="shared" si="0"/>
        <v>1</v>
      </c>
      <c r="G21" s="18">
        <f t="shared" si="0"/>
        <v>23</v>
      </c>
      <c r="H21" s="18">
        <f t="shared" si="0"/>
        <v>10</v>
      </c>
      <c r="I21" s="18">
        <f t="shared" si="0"/>
        <v>150</v>
      </c>
      <c r="J21" s="18">
        <f t="shared" si="0"/>
        <v>74</v>
      </c>
      <c r="K21" s="18">
        <f t="shared" si="0"/>
        <v>19</v>
      </c>
      <c r="L21" s="18">
        <f t="shared" si="0"/>
        <v>33</v>
      </c>
      <c r="M21" s="18">
        <f t="shared" si="0"/>
        <v>24</v>
      </c>
      <c r="N21" s="31">
        <f>PRODUCT(I21/O21)</f>
        <v>0.49026993382353584</v>
      </c>
      <c r="O21" s="32">
        <f>SUM(O4:O11)</f>
        <v>305.95390345513192</v>
      </c>
      <c r="P21" s="18">
        <f t="shared" ref="P21:AE21" si="1">SUM(P4:P11)</f>
        <v>20</v>
      </c>
      <c r="Q21" s="18">
        <f t="shared" si="1"/>
        <v>0</v>
      </c>
      <c r="R21" s="18">
        <f t="shared" si="1"/>
        <v>4</v>
      </c>
      <c r="S21" s="18">
        <f t="shared" si="1"/>
        <v>1</v>
      </c>
      <c r="T21" s="18">
        <f t="shared" si="1"/>
        <v>47</v>
      </c>
      <c r="U21" s="18">
        <f t="shared" si="1"/>
        <v>10</v>
      </c>
      <c r="V21" s="18">
        <f t="shared" si="1"/>
        <v>1</v>
      </c>
      <c r="W21" s="18">
        <f t="shared" si="1"/>
        <v>7</v>
      </c>
      <c r="X21" s="18">
        <f t="shared" si="1"/>
        <v>2</v>
      </c>
      <c r="Y21" s="18">
        <f t="shared" si="1"/>
        <v>29</v>
      </c>
      <c r="Z21" s="18">
        <f t="shared" si="1"/>
        <v>0</v>
      </c>
      <c r="AA21" s="18">
        <f t="shared" si="1"/>
        <v>0</v>
      </c>
      <c r="AB21" s="18">
        <f t="shared" si="1"/>
        <v>1</v>
      </c>
      <c r="AC21" s="18">
        <f t="shared" si="1"/>
        <v>0</v>
      </c>
      <c r="AD21" s="18">
        <f t="shared" si="1"/>
        <v>1</v>
      </c>
      <c r="AE21" s="18">
        <f t="shared" si="1"/>
        <v>1</v>
      </c>
      <c r="AF21" s="8"/>
      <c r="AG21" s="8"/>
      <c r="AH21" s="8"/>
      <c r="AI21" s="8"/>
      <c r="AJ21" s="8"/>
      <c r="AK21" s="8"/>
    </row>
    <row r="22" spans="1:37" ht="15" customHeight="1" x14ac:dyDescent="0.2">
      <c r="A22" s="1"/>
      <c r="B22" s="26" t="s">
        <v>2</v>
      </c>
      <c r="C22" s="30"/>
      <c r="D22" s="33">
        <f>SUM(F21:H21)+((I21-F21-G21)/3)+(E21/3)+(Z21*25)+(AA21*25)+(AB21*10)+(AC21*25)+(AD21*20)+(AE21*15)</f>
        <v>144.33333333333331</v>
      </c>
      <c r="E22" s="1"/>
      <c r="F22" s="1"/>
      <c r="G22" s="1"/>
      <c r="H22" s="1"/>
      <c r="I22" s="1"/>
      <c r="J22" s="1"/>
      <c r="K22" s="1"/>
      <c r="L22" s="1"/>
      <c r="M22" s="1"/>
      <c r="N22" s="3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5"/>
      <c r="AE22" s="1"/>
      <c r="AF22" s="8"/>
      <c r="AG22" s="8"/>
      <c r="AH22" s="8"/>
      <c r="AI22" s="8"/>
      <c r="AJ22" s="8"/>
      <c r="AK22" s="8"/>
    </row>
    <row r="23" spans="1:37" s="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36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22" t="s">
        <v>16</v>
      </c>
      <c r="C24" s="38"/>
      <c r="D24" s="38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29</v>
      </c>
      <c r="L24" s="18" t="s">
        <v>30</v>
      </c>
      <c r="M24" s="18" t="s">
        <v>31</v>
      </c>
      <c r="N24" s="31" t="s">
        <v>37</v>
      </c>
      <c r="O24" s="23"/>
      <c r="P24" s="39" t="s">
        <v>38</v>
      </c>
      <c r="Q24" s="12"/>
      <c r="R24" s="12"/>
      <c r="S24" s="40"/>
      <c r="T24" s="40"/>
      <c r="U24" s="40"/>
      <c r="V24" s="40"/>
      <c r="W24" s="40"/>
      <c r="X24" s="12"/>
      <c r="Y24" s="12"/>
      <c r="Z24" s="12"/>
      <c r="AA24" s="12"/>
      <c r="AB24" s="12"/>
      <c r="AC24" s="12"/>
      <c r="AD24" s="12"/>
      <c r="AE24" s="4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39" t="s">
        <v>17</v>
      </c>
      <c r="C25" s="12"/>
      <c r="D25" s="42"/>
      <c r="E25" s="25">
        <f>PRODUCT(E21)</f>
        <v>70</v>
      </c>
      <c r="F25" s="25">
        <f>PRODUCT(F21)</f>
        <v>1</v>
      </c>
      <c r="G25" s="25">
        <f>PRODUCT(G21)</f>
        <v>23</v>
      </c>
      <c r="H25" s="25">
        <f>PRODUCT(H21)</f>
        <v>10</v>
      </c>
      <c r="I25" s="25">
        <f>PRODUCT(I21)</f>
        <v>150</v>
      </c>
      <c r="J25" s="1"/>
      <c r="K25" s="43">
        <f>PRODUCT((F25+G25)/E25)</f>
        <v>0.34285714285714286</v>
      </c>
      <c r="L25" s="43">
        <f>PRODUCT(H25/E25)</f>
        <v>0.14285714285714285</v>
      </c>
      <c r="M25" s="43">
        <f>PRODUCT(I25/E25)</f>
        <v>2.1428571428571428</v>
      </c>
      <c r="N25" s="44">
        <f>PRODUCT(N21)</f>
        <v>0.49026993382353584</v>
      </c>
      <c r="O25" s="23">
        <f>PRODUCT(O21)</f>
        <v>305.95390345513192</v>
      </c>
      <c r="P25" s="114" t="s">
        <v>22</v>
      </c>
      <c r="Q25" s="115"/>
      <c r="R25" s="116" t="s">
        <v>44</v>
      </c>
      <c r="S25" s="116"/>
      <c r="T25" s="116"/>
      <c r="U25" s="116"/>
      <c r="V25" s="116"/>
      <c r="W25" s="116"/>
      <c r="X25" s="116"/>
      <c r="Y25" s="116"/>
      <c r="Z25" s="117" t="s">
        <v>23</v>
      </c>
      <c r="AA25" s="116"/>
      <c r="AB25" s="116"/>
      <c r="AC25" s="116"/>
      <c r="AD25" s="117" t="s">
        <v>45</v>
      </c>
      <c r="AE25" s="118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45" t="s">
        <v>18</v>
      </c>
      <c r="C26" s="46"/>
      <c r="D26" s="47"/>
      <c r="E26" s="25">
        <f>SUM(P21)</f>
        <v>20</v>
      </c>
      <c r="F26" s="25">
        <f>SUM(Q21)</f>
        <v>0</v>
      </c>
      <c r="G26" s="25">
        <f>SUM(R21)</f>
        <v>4</v>
      </c>
      <c r="H26" s="25">
        <f>SUM(S21)</f>
        <v>1</v>
      </c>
      <c r="I26" s="25">
        <f>SUM(T21)</f>
        <v>47</v>
      </c>
      <c r="J26" s="1"/>
      <c r="K26" s="43">
        <f>PRODUCT((F26+G26)/E26)</f>
        <v>0.2</v>
      </c>
      <c r="L26" s="43">
        <f>PRODUCT(H26/E26)</f>
        <v>0.05</v>
      </c>
      <c r="M26" s="43">
        <f>PRODUCT(I26/E26)</f>
        <v>2.35</v>
      </c>
      <c r="N26" s="27">
        <v>0.5</v>
      </c>
      <c r="O26" s="23">
        <f>PRODUCT(I26/N26)</f>
        <v>94</v>
      </c>
      <c r="P26" s="119" t="s">
        <v>86</v>
      </c>
      <c r="Q26" s="120"/>
      <c r="R26" s="121" t="s">
        <v>46</v>
      </c>
      <c r="S26" s="121"/>
      <c r="T26" s="121"/>
      <c r="U26" s="121"/>
      <c r="V26" s="121"/>
      <c r="W26" s="121"/>
      <c r="X26" s="121"/>
      <c r="Y26" s="121"/>
      <c r="Z26" s="122" t="s">
        <v>40</v>
      </c>
      <c r="AA26" s="121"/>
      <c r="AB26" s="121"/>
      <c r="AC26" s="121"/>
      <c r="AD26" s="122" t="s">
        <v>47</v>
      </c>
      <c r="AE26" s="123"/>
      <c r="AF26" s="8"/>
      <c r="AG26" s="8"/>
      <c r="AH26" s="8"/>
      <c r="AI26" s="8"/>
      <c r="AJ26" s="8"/>
      <c r="AK26" s="8"/>
    </row>
    <row r="27" spans="1:37" ht="15" customHeight="1" x14ac:dyDescent="0.2">
      <c r="A27" s="1"/>
      <c r="B27" s="48" t="s">
        <v>19</v>
      </c>
      <c r="C27" s="49"/>
      <c r="D27" s="50"/>
      <c r="E27" s="29">
        <f>PRODUCT(U21)</f>
        <v>10</v>
      </c>
      <c r="F27" s="29">
        <f>PRODUCT(V21)</f>
        <v>1</v>
      </c>
      <c r="G27" s="29">
        <f>PRODUCT(W21)</f>
        <v>7</v>
      </c>
      <c r="H27" s="29">
        <f>PRODUCT(X21)</f>
        <v>2</v>
      </c>
      <c r="I27" s="29">
        <f>PRODUCT(Y21)</f>
        <v>29</v>
      </c>
      <c r="J27" s="1"/>
      <c r="K27" s="51">
        <f>PRODUCT((F27+G27)/E27)</f>
        <v>0.8</v>
      </c>
      <c r="L27" s="51">
        <f>PRODUCT(H27/E27)</f>
        <v>0.2</v>
      </c>
      <c r="M27" s="51">
        <f>PRODUCT(I27/E27)</f>
        <v>2.9</v>
      </c>
      <c r="N27" s="52">
        <v>0.41420000000000001</v>
      </c>
      <c r="O27" s="23">
        <f>PRODUCT(I27/N27)</f>
        <v>70.01448575567359</v>
      </c>
      <c r="P27" s="119" t="s">
        <v>87</v>
      </c>
      <c r="Q27" s="120"/>
      <c r="R27" s="121" t="s">
        <v>48</v>
      </c>
      <c r="S27" s="121"/>
      <c r="T27" s="121"/>
      <c r="U27" s="121"/>
      <c r="V27" s="121"/>
      <c r="W27" s="121"/>
      <c r="X27" s="121"/>
      <c r="Y27" s="121"/>
      <c r="Z27" s="122" t="s">
        <v>49</v>
      </c>
      <c r="AA27" s="121"/>
      <c r="AB27" s="121"/>
      <c r="AC27" s="121"/>
      <c r="AD27" s="122" t="s">
        <v>50</v>
      </c>
      <c r="AE27" s="123"/>
      <c r="AF27" s="8"/>
      <c r="AG27" s="8"/>
      <c r="AH27" s="8"/>
      <c r="AI27" s="8"/>
      <c r="AJ27" s="8"/>
      <c r="AK27" s="8"/>
    </row>
    <row r="28" spans="1:37" ht="15" customHeight="1" x14ac:dyDescent="0.2">
      <c r="A28" s="1"/>
      <c r="B28" s="53" t="s">
        <v>20</v>
      </c>
      <c r="C28" s="54"/>
      <c r="D28" s="55"/>
      <c r="E28" s="18">
        <f>SUM(E25:E27)</f>
        <v>100</v>
      </c>
      <c r="F28" s="18">
        <f>SUM(F25:F27)</f>
        <v>2</v>
      </c>
      <c r="G28" s="18">
        <f>SUM(G25:G27)</f>
        <v>34</v>
      </c>
      <c r="H28" s="18">
        <f>SUM(H25:H27)</f>
        <v>13</v>
      </c>
      <c r="I28" s="18">
        <f>SUM(I25:I27)</f>
        <v>226</v>
      </c>
      <c r="J28" s="1"/>
      <c r="K28" s="56">
        <f>PRODUCT((F28+G28)/E28)</f>
        <v>0.36</v>
      </c>
      <c r="L28" s="56">
        <f>PRODUCT(H28/E28)</f>
        <v>0.13</v>
      </c>
      <c r="M28" s="56">
        <f>PRODUCT(I28/E28)</f>
        <v>2.2599999999999998</v>
      </c>
      <c r="N28" s="31">
        <f>PRODUCT(I28/O28)</f>
        <v>0.48088340660424106</v>
      </c>
      <c r="O28" s="23">
        <f>SUM(O25:O27)</f>
        <v>469.96838921080553</v>
      </c>
      <c r="P28" s="124" t="s">
        <v>24</v>
      </c>
      <c r="Q28" s="125"/>
      <c r="R28" s="126" t="s">
        <v>51</v>
      </c>
      <c r="S28" s="126"/>
      <c r="T28" s="126"/>
      <c r="U28" s="126"/>
      <c r="V28" s="126"/>
      <c r="W28" s="126"/>
      <c r="X28" s="126"/>
      <c r="Y28" s="126"/>
      <c r="Z28" s="127" t="s">
        <v>39</v>
      </c>
      <c r="AA28" s="126"/>
      <c r="AB28" s="126"/>
      <c r="AC28" s="126"/>
      <c r="AD28" s="127" t="s">
        <v>52</v>
      </c>
      <c r="AE28" s="128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35"/>
      <c r="C29" s="35"/>
      <c r="D29" s="35"/>
      <c r="E29" s="35"/>
      <c r="F29" s="35"/>
      <c r="G29" s="35"/>
      <c r="H29" s="35"/>
      <c r="I29" s="35"/>
      <c r="J29" s="1"/>
      <c r="K29" s="35"/>
      <c r="L29" s="35"/>
      <c r="M29" s="35"/>
      <c r="N29" s="34"/>
      <c r="O29" s="23"/>
      <c r="P29" s="1"/>
      <c r="Q29" s="37"/>
      <c r="R29" s="1"/>
      <c r="S29" s="1"/>
      <c r="T29" s="23"/>
      <c r="U29" s="23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 t="s">
        <v>54</v>
      </c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3"/>
      <c r="P30" s="1"/>
      <c r="Q30" s="37"/>
      <c r="R30" s="1"/>
      <c r="S30" s="1"/>
      <c r="T30" s="23"/>
      <c r="U30" s="23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 t="s">
        <v>56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3"/>
      <c r="P31" s="1"/>
      <c r="Q31" s="37"/>
      <c r="R31" s="1"/>
      <c r="S31" s="1"/>
      <c r="T31" s="23"/>
      <c r="U31" s="23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 t="s">
        <v>57</v>
      </c>
      <c r="E32" s="1"/>
      <c r="F32" s="1"/>
      <c r="G32" s="1"/>
      <c r="H32" s="1"/>
      <c r="I32" s="1"/>
      <c r="J32" s="1"/>
      <c r="K32" s="1"/>
      <c r="L32" s="1"/>
      <c r="M32" s="1"/>
      <c r="N32" s="37"/>
      <c r="O32" s="23"/>
      <c r="P32" s="1"/>
      <c r="Q32" s="37"/>
      <c r="R32" s="1"/>
      <c r="S32" s="1"/>
      <c r="T32" s="23"/>
      <c r="U32" s="23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 t="s">
        <v>85</v>
      </c>
      <c r="E33" s="1"/>
      <c r="F33" s="1"/>
      <c r="G33" s="1"/>
      <c r="H33" s="1"/>
      <c r="I33" s="1"/>
      <c r="J33" s="1"/>
      <c r="K33" s="1"/>
      <c r="L33" s="1"/>
      <c r="M33" s="1"/>
      <c r="N33" s="37"/>
      <c r="O33" s="23"/>
      <c r="P33" s="1"/>
      <c r="Q33" s="37"/>
      <c r="R33" s="1"/>
      <c r="S33" s="1"/>
      <c r="T33" s="23"/>
      <c r="U33" s="23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3"/>
      <c r="P34" s="1"/>
      <c r="Q34" s="37"/>
      <c r="R34" s="1"/>
      <c r="S34" s="1"/>
      <c r="T34" s="23"/>
      <c r="U34" s="23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3"/>
      <c r="P35" s="1"/>
      <c r="Q35" s="37"/>
      <c r="R35" s="1"/>
      <c r="S35" s="1"/>
      <c r="T35" s="23"/>
      <c r="U35" s="23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37"/>
      <c r="R37" s="1"/>
      <c r="S37" s="1"/>
      <c r="T37" s="23"/>
      <c r="U37" s="23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37"/>
      <c r="R38" s="1"/>
      <c r="S38" s="1"/>
      <c r="T38" s="23"/>
      <c r="U38" s="23"/>
      <c r="V38" s="57"/>
      <c r="W38" s="57"/>
      <c r="X38" s="23"/>
      <c r="Y38" s="23"/>
      <c r="Z38" s="23"/>
      <c r="AA38" s="23"/>
      <c r="AB38" s="23"/>
      <c r="AC38" s="23"/>
      <c r="AD38" s="23"/>
      <c r="AE38" s="23"/>
      <c r="AF38" s="8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37"/>
      <c r="R39" s="1"/>
      <c r="S39" s="1"/>
      <c r="T39" s="23"/>
      <c r="U39" s="23"/>
      <c r="V39" s="57"/>
      <c r="W39" s="57"/>
      <c r="X39" s="23"/>
      <c r="Y39" s="23"/>
      <c r="Z39" s="23"/>
      <c r="AA39" s="23"/>
      <c r="AB39" s="23"/>
      <c r="AC39" s="23"/>
      <c r="AD39" s="23"/>
      <c r="AE39" s="23"/>
      <c r="AF39" s="8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37"/>
      <c r="R40" s="1"/>
      <c r="S40" s="1"/>
      <c r="T40" s="23"/>
      <c r="U40" s="23"/>
      <c r="V40" s="57"/>
      <c r="W40" s="57"/>
      <c r="X40" s="23"/>
      <c r="Y40" s="23"/>
      <c r="Z40" s="23"/>
      <c r="AA40" s="23"/>
      <c r="AB40" s="23"/>
      <c r="AC40" s="23"/>
      <c r="AD40" s="23"/>
      <c r="AE40" s="23"/>
      <c r="AF40" s="8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3"/>
      <c r="P41" s="1"/>
      <c r="Q41" s="37"/>
      <c r="R41" s="1"/>
      <c r="S41" s="1"/>
      <c r="T41" s="23"/>
      <c r="U41" s="23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37"/>
      <c r="R42" s="1"/>
      <c r="S42" s="1"/>
      <c r="T42" s="23"/>
      <c r="U42" s="23"/>
      <c r="V42" s="57"/>
      <c r="W42" s="57"/>
      <c r="X42" s="23"/>
      <c r="Y42" s="23"/>
      <c r="Z42" s="23"/>
      <c r="AA42" s="23"/>
      <c r="AB42" s="23"/>
      <c r="AC42" s="23"/>
      <c r="AD42" s="23"/>
      <c r="AE42" s="23"/>
      <c r="AF42" s="8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37"/>
      <c r="D43" s="1"/>
      <c r="E43" s="1"/>
      <c r="F43" s="23"/>
      <c r="G43" s="23"/>
      <c r="H43" s="23"/>
      <c r="I43" s="1"/>
      <c r="J43" s="1"/>
      <c r="K43" s="1"/>
      <c r="L43" s="1"/>
      <c r="M43" s="1"/>
      <c r="N43" s="1"/>
      <c r="O43" s="60"/>
      <c r="P43" s="1"/>
      <c r="Q43" s="37"/>
      <c r="R43" s="1"/>
      <c r="S43" s="1"/>
      <c r="T43" s="23"/>
      <c r="U43" s="23"/>
      <c r="V43" s="23"/>
      <c r="W43" s="23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37"/>
      <c r="D44" s="1"/>
      <c r="E44" s="1"/>
      <c r="F44" s="23"/>
      <c r="G44" s="23"/>
      <c r="H44" s="23"/>
      <c r="I44" s="1"/>
      <c r="J44" s="1"/>
      <c r="K44" s="1"/>
      <c r="L44" s="1"/>
      <c r="M44" s="1"/>
      <c r="N44" s="1"/>
      <c r="O44" s="60"/>
      <c r="P44" s="1"/>
      <c r="Q44" s="37"/>
      <c r="R44" s="1"/>
      <c r="S44" s="1"/>
      <c r="T44" s="23"/>
      <c r="U44" s="23"/>
      <c r="V44" s="23"/>
      <c r="W44" s="23"/>
      <c r="X44" s="1"/>
      <c r="Y44" s="1"/>
      <c r="Z44" s="1"/>
      <c r="AA44" s="1"/>
      <c r="AB44" s="1"/>
      <c r="AC44" s="1"/>
      <c r="AD44" s="1"/>
      <c r="AE44" s="1"/>
      <c r="AF44" s="8"/>
      <c r="AG44" s="59"/>
      <c r="AH44" s="59"/>
      <c r="AI44" s="59"/>
      <c r="AJ44" s="59"/>
      <c r="AK44" s="59"/>
    </row>
    <row r="45" spans="1:37" ht="15" customHeight="1" x14ac:dyDescent="0.2">
      <c r="A45" s="1"/>
      <c r="B45" s="1"/>
      <c r="C45" s="37"/>
      <c r="D45" s="1"/>
      <c r="E45" s="1"/>
      <c r="F45" s="23"/>
      <c r="G45" s="23"/>
      <c r="H45" s="23"/>
      <c r="I45" s="1"/>
      <c r="J45" s="1"/>
      <c r="K45" s="1"/>
      <c r="L45" s="1"/>
      <c r="M45" s="1"/>
      <c r="N45" s="1"/>
      <c r="O45" s="60"/>
      <c r="P45" s="1"/>
      <c r="Q45" s="37"/>
      <c r="R45" s="1"/>
      <c r="S45" s="1"/>
      <c r="T45" s="23"/>
      <c r="U45" s="23"/>
      <c r="V45" s="23"/>
      <c r="W45" s="23"/>
      <c r="X45" s="1"/>
      <c r="Y45" s="1"/>
      <c r="Z45" s="1"/>
      <c r="AA45" s="1"/>
      <c r="AB45" s="1"/>
      <c r="AC45" s="1"/>
      <c r="AD45" s="1"/>
      <c r="AE45" s="1"/>
      <c r="AF45" s="8"/>
      <c r="AG45" s="59"/>
      <c r="AH45" s="59"/>
      <c r="AI45" s="59"/>
      <c r="AJ45" s="59"/>
      <c r="AK45" s="59"/>
    </row>
    <row r="46" spans="1:37" ht="15" customHeight="1" x14ac:dyDescent="0.25">
      <c r="A46" s="61"/>
      <c r="C46" s="62"/>
      <c r="V46" s="24"/>
      <c r="W46" s="24"/>
    </row>
    <row r="47" spans="1:37" ht="15" customHeight="1" x14ac:dyDescent="0.25">
      <c r="A47" s="61"/>
      <c r="C47" s="62"/>
      <c r="V47" s="24"/>
      <c r="W47" s="24"/>
    </row>
    <row r="48" spans="1:37" ht="15" customHeight="1" x14ac:dyDescent="0.25">
      <c r="A48" s="61"/>
      <c r="C48" s="62"/>
      <c r="V48" s="24"/>
      <c r="W48" s="24"/>
    </row>
    <row r="49" spans="1:23" ht="15" customHeight="1" x14ac:dyDescent="0.25">
      <c r="A49" s="61"/>
      <c r="C49" s="62"/>
      <c r="V49" s="24"/>
      <c r="W49" s="24"/>
    </row>
    <row r="50" spans="1:23" ht="15" customHeight="1" x14ac:dyDescent="0.25">
      <c r="A50" s="61"/>
      <c r="C50" s="62"/>
      <c r="V50" s="24"/>
      <c r="W50" s="24"/>
    </row>
  </sheetData>
  <sortState ref="B17:AF19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9" customWidth="1"/>
    <col min="3" max="3" width="21.5703125" style="90" customWidth="1"/>
    <col min="4" max="4" width="10.5703125" style="91" customWidth="1"/>
    <col min="5" max="5" width="8" style="91" customWidth="1"/>
    <col min="6" max="6" width="0.7109375" style="36" customWidth="1"/>
    <col min="7" max="11" width="5.28515625" style="90" customWidth="1"/>
    <col min="12" max="12" width="6.42578125" style="90" customWidth="1"/>
    <col min="13" max="16" width="5.28515625" style="90" customWidth="1"/>
    <col min="17" max="21" width="6.7109375" style="90" customWidth="1"/>
    <col min="22" max="22" width="10.85546875" style="90" customWidth="1"/>
    <col min="23" max="23" width="19.7109375" style="91" customWidth="1"/>
    <col min="24" max="24" width="9.7109375" style="90" customWidth="1"/>
    <col min="25" max="30" width="9.140625" style="92"/>
  </cols>
  <sheetData>
    <row r="1" spans="1:30" ht="18.75" x14ac:dyDescent="0.3">
      <c r="A1" s="8"/>
      <c r="B1" s="75" t="s">
        <v>62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1"/>
      <c r="Y1" s="78"/>
      <c r="Z1" s="78"/>
      <c r="AA1" s="78"/>
      <c r="AB1" s="78"/>
      <c r="AC1" s="78"/>
      <c r="AD1" s="78"/>
    </row>
    <row r="2" spans="1:30" x14ac:dyDescent="0.25">
      <c r="A2" s="8"/>
      <c r="B2" s="93" t="s">
        <v>41</v>
      </c>
      <c r="C2" s="94" t="s">
        <v>89</v>
      </c>
      <c r="D2" s="95"/>
      <c r="E2" s="95"/>
      <c r="F2" s="96"/>
      <c r="G2" s="7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41"/>
      <c r="Y2" s="78"/>
      <c r="Z2" s="78"/>
      <c r="AA2" s="78"/>
      <c r="AB2" s="78"/>
      <c r="AC2" s="78"/>
      <c r="AD2" s="78"/>
    </row>
    <row r="3" spans="1:30" x14ac:dyDescent="0.25">
      <c r="A3" s="8"/>
      <c r="B3" s="80" t="s">
        <v>63</v>
      </c>
      <c r="C3" s="22" t="s">
        <v>64</v>
      </c>
      <c r="D3" s="81" t="s">
        <v>65</v>
      </c>
      <c r="E3" s="82" t="s">
        <v>1</v>
      </c>
      <c r="F3" s="23"/>
      <c r="G3" s="83" t="s">
        <v>66</v>
      </c>
      <c r="H3" s="84" t="s">
        <v>67</v>
      </c>
      <c r="I3" s="84" t="s">
        <v>34</v>
      </c>
      <c r="J3" s="17" t="s">
        <v>68</v>
      </c>
      <c r="K3" s="85" t="s">
        <v>69</v>
      </c>
      <c r="L3" s="85" t="s">
        <v>70</v>
      </c>
      <c r="M3" s="83" t="s">
        <v>71</v>
      </c>
      <c r="N3" s="83" t="s">
        <v>33</v>
      </c>
      <c r="O3" s="84" t="s">
        <v>72</v>
      </c>
      <c r="P3" s="83" t="s">
        <v>67</v>
      </c>
      <c r="Q3" s="83" t="s">
        <v>3</v>
      </c>
      <c r="R3" s="83">
        <v>1</v>
      </c>
      <c r="S3" s="83">
        <v>2</v>
      </c>
      <c r="T3" s="83">
        <v>3</v>
      </c>
      <c r="U3" s="83" t="s">
        <v>73</v>
      </c>
      <c r="V3" s="17" t="s">
        <v>25</v>
      </c>
      <c r="W3" s="16" t="s">
        <v>74</v>
      </c>
      <c r="X3" s="16" t="s">
        <v>75</v>
      </c>
      <c r="Y3" s="78"/>
      <c r="Z3" s="78"/>
      <c r="AA3" s="78"/>
      <c r="AB3" s="78"/>
      <c r="AC3" s="78"/>
      <c r="AD3" s="78"/>
    </row>
    <row r="4" spans="1:30" x14ac:dyDescent="0.25">
      <c r="A4" s="8"/>
      <c r="B4" s="97" t="s">
        <v>77</v>
      </c>
      <c r="C4" s="98" t="s">
        <v>78</v>
      </c>
      <c r="D4" s="99" t="s">
        <v>76</v>
      </c>
      <c r="E4" s="100" t="s">
        <v>79</v>
      </c>
      <c r="F4" s="28"/>
      <c r="G4" s="101"/>
      <c r="H4" s="102"/>
      <c r="I4" s="101">
        <v>1</v>
      </c>
      <c r="J4" s="103" t="s">
        <v>72</v>
      </c>
      <c r="K4" s="103">
        <v>5</v>
      </c>
      <c r="L4" s="103"/>
      <c r="M4" s="103">
        <v>1</v>
      </c>
      <c r="N4" s="101"/>
      <c r="O4" s="102">
        <v>1</v>
      </c>
      <c r="P4" s="101"/>
      <c r="Q4" s="104" t="s">
        <v>81</v>
      </c>
      <c r="R4" s="104" t="s">
        <v>82</v>
      </c>
      <c r="S4" s="104"/>
      <c r="T4" s="104"/>
      <c r="U4" s="104" t="s">
        <v>83</v>
      </c>
      <c r="V4" s="105">
        <v>0.25</v>
      </c>
      <c r="W4" s="106" t="s">
        <v>80</v>
      </c>
      <c r="X4" s="101">
        <v>1423</v>
      </c>
      <c r="Y4" s="78"/>
      <c r="Z4" s="78"/>
      <c r="AA4" s="78"/>
      <c r="AB4" s="78"/>
      <c r="AC4" s="78"/>
      <c r="AD4" s="78"/>
    </row>
    <row r="5" spans="1:30" x14ac:dyDescent="0.25">
      <c r="A5" s="74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78"/>
      <c r="Z5" s="78"/>
      <c r="AA5" s="78"/>
      <c r="AB5" s="78"/>
      <c r="AC5" s="78"/>
      <c r="AD5" s="78"/>
    </row>
    <row r="6" spans="1:30" x14ac:dyDescent="0.25">
      <c r="A6" s="74"/>
      <c r="B6" s="87"/>
      <c r="C6" s="1"/>
      <c r="D6" s="87"/>
      <c r="E6" s="88"/>
      <c r="G6" s="1"/>
      <c r="H6" s="37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87"/>
      <c r="X6" s="1"/>
      <c r="Y6" s="78"/>
      <c r="Z6" s="78"/>
      <c r="AA6" s="78"/>
      <c r="AB6" s="78"/>
      <c r="AC6" s="78"/>
      <c r="AD6" s="78"/>
    </row>
    <row r="7" spans="1:30" x14ac:dyDescent="0.25">
      <c r="A7" s="74"/>
      <c r="B7" s="87"/>
      <c r="C7" s="1"/>
      <c r="D7" s="87"/>
      <c r="E7" s="88"/>
      <c r="G7" s="1"/>
      <c r="H7" s="37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87"/>
      <c r="X7" s="1"/>
      <c r="Y7" s="78"/>
      <c r="Z7" s="78"/>
      <c r="AA7" s="78"/>
      <c r="AB7" s="78"/>
      <c r="AC7" s="78"/>
      <c r="AD7" s="78"/>
    </row>
    <row r="8" spans="1:30" x14ac:dyDescent="0.25">
      <c r="A8" s="74"/>
      <c r="B8" s="87"/>
      <c r="C8" s="1"/>
      <c r="D8" s="87"/>
      <c r="E8" s="88"/>
      <c r="G8" s="1"/>
      <c r="H8" s="37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78"/>
      <c r="Z8" s="78"/>
      <c r="AA8" s="78"/>
      <c r="AB8" s="78"/>
      <c r="AC8" s="78"/>
      <c r="AD8" s="78"/>
    </row>
    <row r="9" spans="1:30" x14ac:dyDescent="0.25">
      <c r="A9" s="74"/>
      <c r="B9" s="87"/>
      <c r="C9" s="1"/>
      <c r="D9" s="87"/>
      <c r="E9" s="88"/>
      <c r="G9" s="1"/>
      <c r="H9" s="37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78"/>
      <c r="Z9" s="78"/>
      <c r="AA9" s="78"/>
      <c r="AB9" s="78"/>
      <c r="AC9" s="78"/>
      <c r="AD9" s="78"/>
    </row>
    <row r="10" spans="1:30" x14ac:dyDescent="0.25">
      <c r="A10" s="74"/>
      <c r="B10" s="87"/>
      <c r="C10" s="1"/>
      <c r="D10" s="87"/>
      <c r="E10" s="88"/>
      <c r="G10" s="1"/>
      <c r="H10" s="37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78"/>
      <c r="Z10" s="78"/>
      <c r="AA10" s="78"/>
      <c r="AB10" s="78"/>
      <c r="AC10" s="78"/>
      <c r="AD10" s="78"/>
    </row>
    <row r="11" spans="1:30" x14ac:dyDescent="0.25">
      <c r="A11" s="74"/>
      <c r="B11" s="87"/>
      <c r="C11" s="1"/>
      <c r="D11" s="87"/>
      <c r="E11" s="88"/>
      <c r="G11" s="1"/>
      <c r="H11" s="37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78"/>
      <c r="Z11" s="78"/>
      <c r="AA11" s="78"/>
      <c r="AB11" s="78"/>
      <c r="AC11" s="78"/>
      <c r="AD11" s="78"/>
    </row>
    <row r="12" spans="1:30" x14ac:dyDescent="0.25">
      <c r="A12" s="74"/>
      <c r="B12" s="87"/>
      <c r="C12" s="1"/>
      <c r="D12" s="87"/>
      <c r="E12" s="88"/>
      <c r="G12" s="1"/>
      <c r="H12" s="37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78"/>
      <c r="Z12" s="78"/>
      <c r="AA12" s="78"/>
      <c r="AB12" s="78"/>
      <c r="AC12" s="78"/>
      <c r="AD12" s="78"/>
    </row>
    <row r="13" spans="1:30" x14ac:dyDescent="0.25">
      <c r="A13" s="74"/>
      <c r="B13" s="87"/>
      <c r="C13" s="1"/>
      <c r="D13" s="87"/>
      <c r="E13" s="88"/>
      <c r="G13" s="1"/>
      <c r="H13" s="37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78"/>
      <c r="Z13" s="78"/>
      <c r="AA13" s="78"/>
      <c r="AB13" s="78"/>
      <c r="AC13" s="78"/>
      <c r="AD13" s="78"/>
    </row>
    <row r="14" spans="1:30" x14ac:dyDescent="0.25">
      <c r="A14" s="74"/>
      <c r="B14" s="87"/>
      <c r="C14" s="1"/>
      <c r="D14" s="87"/>
      <c r="E14" s="88"/>
      <c r="G14" s="1"/>
      <c r="H14" s="37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78"/>
      <c r="Z14" s="78"/>
      <c r="AA14" s="78"/>
      <c r="AB14" s="78"/>
      <c r="AC14" s="78"/>
      <c r="AD14" s="78"/>
    </row>
    <row r="15" spans="1:30" x14ac:dyDescent="0.25">
      <c r="A15" s="74"/>
      <c r="B15" s="87"/>
      <c r="C15" s="1"/>
      <c r="D15" s="87"/>
      <c r="E15" s="88"/>
      <c r="G15" s="1"/>
      <c r="H15" s="37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78"/>
      <c r="Z15" s="78"/>
      <c r="AA15" s="78"/>
      <c r="AB15" s="78"/>
      <c r="AC15" s="78"/>
      <c r="AD15" s="78"/>
    </row>
    <row r="16" spans="1:30" x14ac:dyDescent="0.25">
      <c r="A16" s="74"/>
      <c r="B16" s="87"/>
      <c r="C16" s="1"/>
      <c r="D16" s="87"/>
      <c r="E16" s="88"/>
      <c r="G16" s="1"/>
      <c r="H16" s="37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78"/>
      <c r="Z16" s="78"/>
      <c r="AA16" s="78"/>
      <c r="AB16" s="78"/>
      <c r="AC16" s="78"/>
      <c r="AD16" s="78"/>
    </row>
    <row r="17" spans="1:30" x14ac:dyDescent="0.25">
      <c r="A17" s="74"/>
      <c r="B17" s="87"/>
      <c r="C17" s="1"/>
      <c r="D17" s="87"/>
      <c r="E17" s="88"/>
      <c r="G17" s="1"/>
      <c r="H17" s="37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78"/>
      <c r="Z17" s="78"/>
      <c r="AA17" s="78"/>
      <c r="AB17" s="78"/>
      <c r="AC17" s="78"/>
      <c r="AD17" s="78"/>
    </row>
    <row r="18" spans="1:30" x14ac:dyDescent="0.25">
      <c r="A18" s="74"/>
      <c r="B18" s="87"/>
      <c r="C18" s="1"/>
      <c r="D18" s="87"/>
      <c r="E18" s="88"/>
      <c r="G18" s="1"/>
      <c r="H18" s="37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78"/>
      <c r="Z18" s="78"/>
      <c r="AA18" s="78"/>
      <c r="AB18" s="78"/>
      <c r="AC18" s="78"/>
      <c r="AD18" s="78"/>
    </row>
    <row r="19" spans="1:30" x14ac:dyDescent="0.25">
      <c r="A19" s="74"/>
      <c r="B19" s="87"/>
      <c r="C19" s="1"/>
      <c r="D19" s="87"/>
      <c r="E19" s="88"/>
      <c r="G19" s="1"/>
      <c r="H19" s="37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78"/>
      <c r="Z19" s="78"/>
      <c r="AA19" s="78"/>
      <c r="AB19" s="78"/>
      <c r="AC19" s="78"/>
      <c r="AD19" s="78"/>
    </row>
    <row r="20" spans="1:30" x14ac:dyDescent="0.25">
      <c r="A20" s="74"/>
      <c r="B20" s="87"/>
      <c r="C20" s="1"/>
      <c r="D20" s="87"/>
      <c r="E20" s="88"/>
      <c r="G20" s="1"/>
      <c r="H20" s="37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78"/>
      <c r="Z20" s="78"/>
      <c r="AA20" s="78"/>
      <c r="AB20" s="78"/>
      <c r="AC20" s="78"/>
      <c r="AD20" s="78"/>
    </row>
    <row r="21" spans="1:30" x14ac:dyDescent="0.25">
      <c r="A21" s="74"/>
      <c r="B21" s="87"/>
      <c r="C21" s="1"/>
      <c r="D21" s="87"/>
      <c r="E21" s="88"/>
      <c r="G21" s="1"/>
      <c r="H21" s="37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78"/>
      <c r="Z21" s="78"/>
      <c r="AA21" s="78"/>
      <c r="AB21" s="78"/>
      <c r="AC21" s="78"/>
      <c r="AD21" s="78"/>
    </row>
    <row r="22" spans="1:30" x14ac:dyDescent="0.25">
      <c r="A22" s="74"/>
      <c r="B22" s="87"/>
      <c r="C22" s="1"/>
      <c r="D22" s="87"/>
      <c r="E22" s="88"/>
      <c r="G22" s="1"/>
      <c r="H22" s="37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78"/>
      <c r="Z22" s="78"/>
      <c r="AA22" s="78"/>
      <c r="AB22" s="78"/>
      <c r="AC22" s="78"/>
      <c r="AD22" s="78"/>
    </row>
    <row r="23" spans="1:30" x14ac:dyDescent="0.25">
      <c r="A23" s="74"/>
      <c r="B23" s="87"/>
      <c r="C23" s="1"/>
      <c r="D23" s="87"/>
      <c r="E23" s="88"/>
      <c r="G23" s="1"/>
      <c r="H23" s="37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78"/>
      <c r="Z23" s="78"/>
      <c r="AA23" s="78"/>
      <c r="AB23" s="78"/>
      <c r="AC23" s="78"/>
      <c r="AD23" s="78"/>
    </row>
    <row r="24" spans="1:30" x14ac:dyDescent="0.25">
      <c r="A24" s="74"/>
      <c r="B24" s="87"/>
      <c r="C24" s="1"/>
      <c r="D24" s="87"/>
      <c r="E24" s="88"/>
      <c r="G24" s="1"/>
      <c r="H24" s="37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78"/>
      <c r="Z24" s="78"/>
      <c r="AA24" s="78"/>
      <c r="AB24" s="78"/>
      <c r="AC24" s="78"/>
      <c r="AD24" s="78"/>
    </row>
    <row r="25" spans="1:30" x14ac:dyDescent="0.25">
      <c r="A25" s="74"/>
      <c r="B25" s="87"/>
      <c r="C25" s="1"/>
      <c r="D25" s="87"/>
      <c r="E25" s="88"/>
      <c r="G25" s="1"/>
      <c r="H25" s="37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78"/>
      <c r="Z25" s="78"/>
      <c r="AA25" s="78"/>
      <c r="AB25" s="78"/>
      <c r="AC25" s="78"/>
      <c r="AD25" s="78"/>
    </row>
    <row r="26" spans="1:30" x14ac:dyDescent="0.25">
      <c r="A26" s="74"/>
      <c r="B26" s="87"/>
      <c r="C26" s="1"/>
      <c r="D26" s="87"/>
      <c r="E26" s="88"/>
      <c r="G26" s="1"/>
      <c r="H26" s="37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78"/>
      <c r="Z26" s="78"/>
      <c r="AA26" s="78"/>
      <c r="AB26" s="78"/>
      <c r="AC26" s="78"/>
      <c r="AD26" s="78"/>
    </row>
    <row r="27" spans="1:30" x14ac:dyDescent="0.25">
      <c r="A27" s="74"/>
      <c r="B27" s="87"/>
      <c r="C27" s="1"/>
      <c r="D27" s="87"/>
      <c r="E27" s="88"/>
      <c r="G27" s="1"/>
      <c r="H27" s="37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78"/>
      <c r="Z27" s="78"/>
      <c r="AA27" s="78"/>
      <c r="AB27" s="78"/>
      <c r="AC27" s="78"/>
      <c r="AD27" s="78"/>
    </row>
    <row r="28" spans="1:30" x14ac:dyDescent="0.25">
      <c r="A28" s="74"/>
      <c r="B28" s="87"/>
      <c r="C28" s="1"/>
      <c r="D28" s="87"/>
      <c r="E28" s="88"/>
      <c r="G28" s="1"/>
      <c r="H28" s="37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78"/>
      <c r="Z28" s="78"/>
      <c r="AA28" s="78"/>
      <c r="AB28" s="78"/>
      <c r="AC28" s="78"/>
      <c r="AD28" s="78"/>
    </row>
    <row r="29" spans="1:30" x14ac:dyDescent="0.25">
      <c r="A29" s="74"/>
      <c r="B29" s="87"/>
      <c r="C29" s="1"/>
      <c r="D29" s="87"/>
      <c r="E29" s="88"/>
      <c r="G29" s="1"/>
      <c r="H29" s="37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78"/>
      <c r="Z29" s="78"/>
      <c r="AA29" s="78"/>
      <c r="AB29" s="78"/>
      <c r="AC29" s="78"/>
      <c r="AD29" s="78"/>
    </row>
    <row r="30" spans="1:30" x14ac:dyDescent="0.25">
      <c r="A30" s="74"/>
      <c r="B30" s="87"/>
      <c r="C30" s="1"/>
      <c r="D30" s="87"/>
      <c r="E30" s="88"/>
      <c r="G30" s="1"/>
      <c r="H30" s="37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78"/>
      <c r="Z30" s="78"/>
      <c r="AA30" s="78"/>
      <c r="AB30" s="78"/>
      <c r="AC30" s="78"/>
      <c r="AD30" s="78"/>
    </row>
    <row r="31" spans="1:30" x14ac:dyDescent="0.25">
      <c r="A31" s="74"/>
      <c r="B31" s="87"/>
      <c r="C31" s="1"/>
      <c r="D31" s="87"/>
      <c r="E31" s="88"/>
      <c r="G31" s="1"/>
      <c r="H31" s="37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78"/>
      <c r="Z31" s="78"/>
      <c r="AA31" s="78"/>
      <c r="AB31" s="78"/>
      <c r="AC31" s="78"/>
      <c r="AD31" s="78"/>
    </row>
    <row r="32" spans="1:30" x14ac:dyDescent="0.25">
      <c r="A32" s="74"/>
      <c r="B32" s="87"/>
      <c r="C32" s="1"/>
      <c r="D32" s="87"/>
      <c r="E32" s="88"/>
      <c r="G32" s="1"/>
      <c r="H32" s="37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78"/>
      <c r="Z32" s="78"/>
      <c r="AA32" s="78"/>
      <c r="AB32" s="78"/>
      <c r="AC32" s="78"/>
      <c r="AD32" s="78"/>
    </row>
    <row r="33" spans="1:30" x14ac:dyDescent="0.25">
      <c r="A33" s="74"/>
      <c r="B33" s="87"/>
      <c r="C33" s="1"/>
      <c r="D33" s="87"/>
      <c r="E33" s="88"/>
      <c r="G33" s="1"/>
      <c r="H33" s="37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78"/>
      <c r="Z33" s="78"/>
      <c r="AA33" s="78"/>
      <c r="AB33" s="78"/>
      <c r="AC33" s="78"/>
      <c r="AD33" s="78"/>
    </row>
    <row r="34" spans="1:30" x14ac:dyDescent="0.25">
      <c r="A34" s="74"/>
      <c r="B34" s="87"/>
      <c r="C34" s="1"/>
      <c r="D34" s="87"/>
      <c r="E34" s="88"/>
      <c r="G34" s="1"/>
      <c r="H34" s="37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78"/>
      <c r="Z34" s="78"/>
      <c r="AA34" s="78"/>
      <c r="AB34" s="78"/>
      <c r="AC34" s="78"/>
      <c r="AD34" s="78"/>
    </row>
    <row r="35" spans="1:30" x14ac:dyDescent="0.25">
      <c r="A35" s="74"/>
      <c r="B35" s="87"/>
      <c r="C35" s="1"/>
      <c r="D35" s="87"/>
      <c r="E35" s="88"/>
      <c r="G35" s="1"/>
      <c r="H35" s="37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78"/>
      <c r="Z35" s="78"/>
      <c r="AA35" s="78"/>
      <c r="AB35" s="78"/>
      <c r="AC35" s="78"/>
      <c r="AD35" s="78"/>
    </row>
    <row r="36" spans="1:30" x14ac:dyDescent="0.25">
      <c r="A36" s="74"/>
      <c r="B36" s="87"/>
      <c r="C36" s="1"/>
      <c r="D36" s="87"/>
      <c r="E36" s="88"/>
      <c r="G36" s="1"/>
      <c r="H36" s="37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78"/>
      <c r="Z36" s="78"/>
      <c r="AA36" s="78"/>
      <c r="AB36" s="78"/>
      <c r="AC36" s="78"/>
      <c r="AD36" s="78"/>
    </row>
    <row r="37" spans="1:30" x14ac:dyDescent="0.25">
      <c r="A37" s="74"/>
      <c r="B37" s="87"/>
      <c r="C37" s="1"/>
      <c r="D37" s="87"/>
      <c r="E37" s="88"/>
      <c r="G37" s="1"/>
      <c r="H37" s="37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78"/>
      <c r="Z37" s="78"/>
      <c r="AA37" s="78"/>
      <c r="AB37" s="78"/>
      <c r="AC37" s="78"/>
      <c r="AD37" s="78"/>
    </row>
    <row r="38" spans="1:30" x14ac:dyDescent="0.25">
      <c r="A38" s="74"/>
      <c r="B38" s="87"/>
      <c r="C38" s="1"/>
      <c r="D38" s="87"/>
      <c r="E38" s="88"/>
      <c r="G38" s="1"/>
      <c r="H38" s="37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78"/>
      <c r="Z38" s="78"/>
      <c r="AA38" s="78"/>
      <c r="AB38" s="78"/>
      <c r="AC38" s="78"/>
      <c r="AD38" s="78"/>
    </row>
    <row r="39" spans="1:30" x14ac:dyDescent="0.25">
      <c r="A39" s="74"/>
      <c r="B39" s="87"/>
      <c r="C39" s="1"/>
      <c r="D39" s="87"/>
      <c r="E39" s="88"/>
      <c r="G39" s="1"/>
      <c r="H39" s="37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78"/>
      <c r="Z39" s="78"/>
      <c r="AA39" s="78"/>
      <c r="AB39" s="78"/>
      <c r="AC39" s="78"/>
      <c r="AD39" s="78"/>
    </row>
    <row r="40" spans="1:30" x14ac:dyDescent="0.25">
      <c r="A40" s="74"/>
      <c r="B40" s="87"/>
      <c r="C40" s="1"/>
      <c r="D40" s="87"/>
      <c r="E40" s="88"/>
      <c r="G40" s="1"/>
      <c r="H40" s="37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78"/>
      <c r="Z40" s="78"/>
      <c r="AA40" s="78"/>
      <c r="AB40" s="78"/>
      <c r="AC40" s="78"/>
      <c r="AD40" s="78"/>
    </row>
    <row r="41" spans="1:30" x14ac:dyDescent="0.25">
      <c r="A41" s="74"/>
      <c r="B41" s="87"/>
      <c r="C41" s="1"/>
      <c r="D41" s="87"/>
      <c r="E41" s="88"/>
      <c r="G41" s="1"/>
      <c r="H41" s="37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78"/>
      <c r="Z41" s="78"/>
      <c r="AA41" s="78"/>
      <c r="AB41" s="78"/>
      <c r="AC41" s="78"/>
      <c r="AD41" s="78"/>
    </row>
    <row r="42" spans="1:30" x14ac:dyDescent="0.25">
      <c r="A42" s="74"/>
      <c r="B42" s="87"/>
      <c r="C42" s="1"/>
      <c r="D42" s="87"/>
      <c r="E42" s="88"/>
      <c r="G42" s="1"/>
      <c r="H42" s="37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78"/>
      <c r="Z42" s="78"/>
      <c r="AA42" s="78"/>
      <c r="AB42" s="78"/>
      <c r="AC42" s="78"/>
      <c r="AD42" s="78"/>
    </row>
    <row r="43" spans="1:30" x14ac:dyDescent="0.25">
      <c r="A43" s="74"/>
      <c r="B43" s="87"/>
      <c r="C43" s="1"/>
      <c r="D43" s="87"/>
      <c r="E43" s="88"/>
      <c r="G43" s="1"/>
      <c r="H43" s="37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78"/>
      <c r="Z43" s="78"/>
      <c r="AA43" s="78"/>
      <c r="AB43" s="78"/>
      <c r="AC43" s="78"/>
      <c r="AD43" s="78"/>
    </row>
    <row r="44" spans="1:30" x14ac:dyDescent="0.25">
      <c r="A44" s="74"/>
      <c r="B44" s="87"/>
      <c r="C44" s="1"/>
      <c r="D44" s="87"/>
      <c r="E44" s="88"/>
      <c r="G44" s="1"/>
      <c r="H44" s="37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78"/>
      <c r="Z44" s="78"/>
      <c r="AA44" s="78"/>
      <c r="AB44" s="78"/>
      <c r="AC44" s="78"/>
      <c r="AD44" s="78"/>
    </row>
    <row r="45" spans="1:30" x14ac:dyDescent="0.25">
      <c r="A45" s="74"/>
      <c r="B45" s="87"/>
      <c r="C45" s="1"/>
      <c r="D45" s="87"/>
      <c r="E45" s="88"/>
      <c r="G45" s="1"/>
      <c r="H45" s="37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78"/>
      <c r="Z45" s="78"/>
      <c r="AA45" s="78"/>
      <c r="AB45" s="78"/>
      <c r="AC45" s="78"/>
      <c r="AD45" s="78"/>
    </row>
    <row r="46" spans="1:30" x14ac:dyDescent="0.25">
      <c r="A46" s="74"/>
      <c r="B46" s="87"/>
      <c r="C46" s="1"/>
      <c r="D46" s="87"/>
      <c r="E46" s="88"/>
      <c r="G46" s="1"/>
      <c r="H46" s="37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78"/>
      <c r="Z46" s="78"/>
      <c r="AA46" s="78"/>
      <c r="AB46" s="78"/>
      <c r="AC46" s="78"/>
      <c r="AD46" s="78"/>
    </row>
    <row r="47" spans="1:30" x14ac:dyDescent="0.25">
      <c r="A47" s="74"/>
      <c r="B47" s="87"/>
      <c r="C47" s="1"/>
      <c r="D47" s="87"/>
      <c r="E47" s="88"/>
      <c r="G47" s="1"/>
      <c r="H47" s="37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78"/>
      <c r="Z47" s="78"/>
      <c r="AA47" s="78"/>
      <c r="AB47" s="78"/>
      <c r="AC47" s="78"/>
      <c r="AD47" s="78"/>
    </row>
    <row r="48" spans="1:30" x14ac:dyDescent="0.25">
      <c r="A48" s="74"/>
      <c r="B48" s="87"/>
      <c r="C48" s="1"/>
      <c r="D48" s="87"/>
      <c r="E48" s="88"/>
      <c r="G48" s="1"/>
      <c r="H48" s="37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78"/>
      <c r="Z48" s="78"/>
      <c r="AA48" s="78"/>
      <c r="AB48" s="78"/>
      <c r="AC48" s="78"/>
      <c r="AD48" s="78"/>
    </row>
    <row r="49" spans="1:30" x14ac:dyDescent="0.25">
      <c r="A49" s="74"/>
      <c r="B49" s="87"/>
      <c r="C49" s="1"/>
      <c r="D49" s="87"/>
      <c r="E49" s="88"/>
      <c r="G49" s="1"/>
      <c r="H49" s="37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78"/>
      <c r="Z49" s="78"/>
      <c r="AA49" s="78"/>
      <c r="AB49" s="78"/>
      <c r="AC49" s="78"/>
      <c r="AD49" s="78"/>
    </row>
    <row r="50" spans="1:30" x14ac:dyDescent="0.25">
      <c r="A50" s="74"/>
      <c r="B50" s="87"/>
      <c r="C50" s="1"/>
      <c r="D50" s="87"/>
      <c r="E50" s="88"/>
      <c r="G50" s="1"/>
      <c r="H50" s="37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87"/>
      <c r="X50" s="1"/>
      <c r="Y50" s="78"/>
      <c r="Z50" s="78"/>
      <c r="AA50" s="78"/>
      <c r="AB50" s="78"/>
      <c r="AC50" s="78"/>
      <c r="AD50" s="78"/>
    </row>
    <row r="51" spans="1:30" x14ac:dyDescent="0.25">
      <c r="A51" s="74"/>
      <c r="B51" s="87"/>
      <c r="C51" s="1"/>
      <c r="D51" s="87"/>
      <c r="E51" s="88"/>
      <c r="G51" s="1"/>
      <c r="H51" s="37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87"/>
      <c r="X51" s="1"/>
      <c r="Y51" s="78"/>
      <c r="Z51" s="78"/>
      <c r="AA51" s="78"/>
      <c r="AB51" s="78"/>
      <c r="AC51" s="78"/>
      <c r="AD51" s="78"/>
    </row>
    <row r="52" spans="1:30" x14ac:dyDescent="0.25">
      <c r="A52" s="74"/>
      <c r="B52" s="87"/>
      <c r="C52" s="1"/>
      <c r="D52" s="87"/>
      <c r="E52" s="88"/>
      <c r="G52" s="1"/>
      <c r="H52" s="37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87"/>
      <c r="X52" s="1"/>
      <c r="Y52" s="78"/>
      <c r="Z52" s="78"/>
      <c r="AA52" s="78"/>
      <c r="AB52" s="78"/>
      <c r="AC52" s="78"/>
      <c r="AD52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2020-09-09T18:53:07Z</dcterms:modified>
</cp:coreProperties>
</file>