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4" i="1"/>
  <c r="O14" i="1"/>
  <c r="O18" i="1" s="1"/>
  <c r="O21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I18" i="1"/>
  <c r="I21" i="1" s="1"/>
  <c r="H14" i="1"/>
  <c r="H18" i="1" s="1"/>
  <c r="G14" i="1"/>
  <c r="G18" i="1" s="1"/>
  <c r="G21" i="1" s="1"/>
  <c r="F14" i="1"/>
  <c r="F18" i="1" s="1"/>
  <c r="F21" i="1" s="1"/>
  <c r="E14" i="1"/>
  <c r="E18" i="1" s="1"/>
  <c r="N14" i="1"/>
  <c r="N18" i="1" s="1"/>
  <c r="D15" i="1"/>
  <c r="H21" i="1" l="1"/>
  <c r="L18" i="1"/>
  <c r="M18" i="1"/>
  <c r="E21" i="1"/>
  <c r="K21" i="1" s="1"/>
  <c r="K18" i="1"/>
  <c r="N21" i="1"/>
  <c r="M21" i="1"/>
  <c r="L21" i="1" l="1"/>
</calcChain>
</file>

<file path=xl/sharedStrings.xml><?xml version="1.0" encoding="utf-8"?>
<sst xmlns="http://schemas.openxmlformats.org/spreadsheetml/2006/main" count="96" uniqueCount="62">
  <si>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</si>
  <si>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</si>
  <si>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</si>
  <si>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</si>
  <si>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</si>
  <si>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</si>
  <si>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</si>
  <si>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</si>
  <si>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</si>
  <si>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</si>
  <si>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</si>
  <si>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</si>
  <si>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</si>
  <si>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</si>
  <si>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</si>
  <si>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</si>
  <si>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</si>
  <si>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</si>
  <si>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</si>
  <si>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</si>
  <si>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</si>
  <si>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</si>
  <si>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</si>
  <si>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</si>
  <si>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</si>
  <si>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</si>
  <si>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</si>
  <si>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</si>
  <si>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</si>
  <si>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</si>
  <si>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</si>
  <si>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</si>
  <si>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</si>
  <si>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</si>
  <si>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</si>
  <si>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</si>
  <si>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</si>
  <si>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</si>
  <si>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Maria Hakola</t>
  </si>
  <si>
    <t>VäVi</t>
  </si>
  <si>
    <t xml:space="preserve"> </t>
  </si>
  <si>
    <t xml:space="preserve">  </t>
  </si>
  <si>
    <t>YPJ</t>
  </si>
  <si>
    <t>12.</t>
  </si>
  <si>
    <t>11.</t>
  </si>
  <si>
    <t>20.2.1980</t>
  </si>
  <si>
    <t>suomensarja</t>
  </si>
  <si>
    <t>VäVi = Vähänkyrön Viesti  (1938)</t>
  </si>
  <si>
    <t>YPJ = Ylihärmän Pesis-Junkkarit  (1996)</t>
  </si>
  <si>
    <t>ykköspesis</t>
  </si>
  <si>
    <t>IK</t>
  </si>
  <si>
    <t>IK = Ilmajoen Kisailijat  (1921)</t>
  </si>
  <si>
    <t>15.05. 1997  VäVi - YPJ  0-2  (1-5, -17)</t>
  </si>
  <si>
    <t>21.  ottelu</t>
  </si>
  <si>
    <t>03.08. 1997  VäVi - ViU  0-2  (1-4, 1-3)</t>
  </si>
  <si>
    <t>3.  ottelu</t>
  </si>
  <si>
    <t>20.05. 1997  VäVi - Manse PP  0-2  (2-6, 1-7)</t>
  </si>
  <si>
    <t xml:space="preserve">Lyöty </t>
  </si>
  <si>
    <t xml:space="preserve">Tuotu </t>
  </si>
  <si>
    <t xml:space="preserve">  17 v   2 kk 25 pv   </t>
  </si>
  <si>
    <t xml:space="preserve">  17 v   4 kk 14 pv   </t>
  </si>
  <si>
    <t xml:space="preserve">  17 v   3 kk   0 pv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</si>
</sst>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165" fontId="1" fillId="10" borderId="3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2" customWidth="1"/>
    <col min="4" max="4" width="7.8554687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42578125" style="73" customWidth="1"/>
    <col min="16" max="23" width="5.7109375" style="73" customWidth="1"/>
    <col min="24" max="27" width="5.7109375" style="25" customWidth="1"/>
    <col min="28" max="28" width="5.7109375" style="74" customWidth="1"/>
    <col min="29" max="31" width="5.7109375" style="25" customWidth="1"/>
    <col min="32" max="32" width="6.7109375" style="25" customWidth="1"/>
    <col min="33" max="34" width="19.2851562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17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1997</v>
      </c>
      <c r="C4" s="26" t="s">
        <v>43</v>
      </c>
      <c r="D4" s="27" t="s">
        <v>39</v>
      </c>
      <c r="E4" s="26">
        <v>22</v>
      </c>
      <c r="F4" s="26">
        <v>0</v>
      </c>
      <c r="G4" s="26">
        <v>1</v>
      </c>
      <c r="H4" s="26">
        <v>3</v>
      </c>
      <c r="I4" s="26">
        <v>17</v>
      </c>
      <c r="J4" s="26">
        <v>14</v>
      </c>
      <c r="K4" s="26">
        <v>1</v>
      </c>
      <c r="L4" s="26">
        <v>1</v>
      </c>
      <c r="M4" s="26">
        <v>1</v>
      </c>
      <c r="N4" s="28">
        <v>0.29299999999999998</v>
      </c>
      <c r="O4" s="24">
        <f>PRODUCT(I4/N4)</f>
        <v>58.020477815699664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82">
        <v>1998</v>
      </c>
      <c r="C5" s="82"/>
      <c r="D5" s="83" t="s">
        <v>39</v>
      </c>
      <c r="E5" s="82"/>
      <c r="F5" s="87" t="s">
        <v>49</v>
      </c>
      <c r="G5" s="86"/>
      <c r="H5" s="85"/>
      <c r="I5" s="82"/>
      <c r="J5" s="82"/>
      <c r="K5" s="82"/>
      <c r="L5" s="82"/>
      <c r="M5" s="82"/>
      <c r="N5" s="8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82">
        <v>1999</v>
      </c>
      <c r="C6" s="82"/>
      <c r="D6" s="83" t="s">
        <v>39</v>
      </c>
      <c r="E6" s="82"/>
      <c r="F6" s="87" t="s">
        <v>49</v>
      </c>
      <c r="G6" s="86"/>
      <c r="H6" s="85"/>
      <c r="I6" s="82"/>
      <c r="J6" s="82"/>
      <c r="K6" s="82"/>
      <c r="L6" s="82"/>
      <c r="M6" s="82"/>
      <c r="N6" s="84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82">
        <v>2000</v>
      </c>
      <c r="C7" s="82"/>
      <c r="D7" s="83" t="s">
        <v>39</v>
      </c>
      <c r="E7" s="82"/>
      <c r="F7" s="87" t="s">
        <v>49</v>
      </c>
      <c r="G7" s="86"/>
      <c r="H7" s="85"/>
      <c r="I7" s="82"/>
      <c r="J7" s="82"/>
      <c r="K7" s="82"/>
      <c r="L7" s="82"/>
      <c r="M7" s="82"/>
      <c r="N7" s="84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5">
        <v>2001</v>
      </c>
      <c r="C8" s="75"/>
      <c r="D8" s="76" t="s">
        <v>39</v>
      </c>
      <c r="E8" s="75"/>
      <c r="F8" s="78" t="s">
        <v>46</v>
      </c>
      <c r="G8" s="75"/>
      <c r="H8" s="75"/>
      <c r="I8" s="75"/>
      <c r="J8" s="75"/>
      <c r="K8" s="75"/>
      <c r="L8" s="75"/>
      <c r="M8" s="75"/>
      <c r="N8" s="77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82">
        <v>2002</v>
      </c>
      <c r="C9" s="82"/>
      <c r="D9" s="83" t="s">
        <v>39</v>
      </c>
      <c r="E9" s="82"/>
      <c r="F9" s="87" t="s">
        <v>49</v>
      </c>
      <c r="G9" s="86"/>
      <c r="H9" s="85"/>
      <c r="I9" s="82"/>
      <c r="J9" s="82"/>
      <c r="K9" s="82"/>
      <c r="L9" s="82"/>
      <c r="M9" s="82"/>
      <c r="N9" s="84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82">
        <v>2003</v>
      </c>
      <c r="C10" s="82"/>
      <c r="D10" s="83" t="s">
        <v>50</v>
      </c>
      <c r="E10" s="82"/>
      <c r="F10" s="87" t="s">
        <v>49</v>
      </c>
      <c r="G10" s="86"/>
      <c r="H10" s="85"/>
      <c r="I10" s="82"/>
      <c r="J10" s="82"/>
      <c r="K10" s="82"/>
      <c r="L10" s="82"/>
      <c r="M10" s="82"/>
      <c r="N10" s="84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79">
        <v>2004</v>
      </c>
      <c r="C11" s="79"/>
      <c r="D11" s="80" t="s">
        <v>40</v>
      </c>
      <c r="E11" s="79"/>
      <c r="F11" s="79"/>
      <c r="G11" s="79"/>
      <c r="H11" s="79"/>
      <c r="I11" s="79"/>
      <c r="J11" s="79"/>
      <c r="K11" s="79"/>
      <c r="L11" s="79"/>
      <c r="M11" s="79"/>
      <c r="N11" s="81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75">
        <v>2005</v>
      </c>
      <c r="C12" s="75"/>
      <c r="D12" s="76" t="s">
        <v>39</v>
      </c>
      <c r="E12" s="75" t="s">
        <v>40</v>
      </c>
      <c r="F12" s="78" t="s">
        <v>46</v>
      </c>
      <c r="G12" s="75"/>
      <c r="H12" s="75"/>
      <c r="I12" s="75" t="s">
        <v>40</v>
      </c>
      <c r="J12" s="75" t="s">
        <v>40</v>
      </c>
      <c r="K12" s="75" t="s">
        <v>40</v>
      </c>
      <c r="L12" s="75" t="s">
        <v>41</v>
      </c>
      <c r="M12" s="75" t="s">
        <v>40</v>
      </c>
      <c r="N12" s="77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2006</v>
      </c>
      <c r="C13" s="26" t="s">
        <v>44</v>
      </c>
      <c r="D13" s="27" t="s">
        <v>42</v>
      </c>
      <c r="E13" s="26">
        <v>6</v>
      </c>
      <c r="F13" s="26">
        <v>0</v>
      </c>
      <c r="G13" s="26">
        <v>0</v>
      </c>
      <c r="H13" s="26">
        <v>3</v>
      </c>
      <c r="I13" s="26">
        <v>20</v>
      </c>
      <c r="J13" s="26">
        <v>5</v>
      </c>
      <c r="K13" s="26">
        <v>13</v>
      </c>
      <c r="L13" s="26">
        <v>2</v>
      </c>
      <c r="M13" s="26">
        <v>0</v>
      </c>
      <c r="N13" s="28">
        <v>0.48799999999999999</v>
      </c>
      <c r="O13" s="24">
        <f>PRODUCT(I13/N13)</f>
        <v>40.983606557377051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28</v>
      </c>
      <c r="F14" s="18">
        <f t="shared" si="0"/>
        <v>0</v>
      </c>
      <c r="G14" s="18">
        <f t="shared" si="0"/>
        <v>1</v>
      </c>
      <c r="H14" s="18">
        <f t="shared" si="0"/>
        <v>6</v>
      </c>
      <c r="I14" s="18">
        <f t="shared" si="0"/>
        <v>37</v>
      </c>
      <c r="J14" s="18">
        <f t="shared" si="0"/>
        <v>19</v>
      </c>
      <c r="K14" s="18">
        <f t="shared" si="0"/>
        <v>14</v>
      </c>
      <c r="L14" s="18">
        <f t="shared" si="0"/>
        <v>3</v>
      </c>
      <c r="M14" s="18">
        <f t="shared" si="0"/>
        <v>1</v>
      </c>
      <c r="N14" s="30">
        <f>PRODUCT(I14/O14)</f>
        <v>0.37372195535461988</v>
      </c>
      <c r="O14" s="31">
        <f t="shared" ref="O14:AE14" si="1">SUM(O4:O13)</f>
        <v>99.004084373076722</v>
      </c>
      <c r="P14" s="18">
        <f t="shared" si="1"/>
        <v>0</v>
      </c>
      <c r="Q14" s="18">
        <f t="shared" si="1"/>
        <v>0</v>
      </c>
      <c r="R14" s="18">
        <f t="shared" si="1"/>
        <v>0</v>
      </c>
      <c r="S14" s="18">
        <f t="shared" si="1"/>
        <v>0</v>
      </c>
      <c r="T14" s="18">
        <f t="shared" si="1"/>
        <v>0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7" t="s">
        <v>2</v>
      </c>
      <c r="C15" s="32"/>
      <c r="D15" s="33">
        <f>SUM(F14:H14)+((I14-F14-G14)/3)+(E14/3)+(Z14*25)+(AA14*25)+(AB14*10)+(AC14*25)+(AD14*20)+(AE14*15)</f>
        <v>28.333333333333336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35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0" t="s">
        <v>35</v>
      </c>
      <c r="O17" s="24"/>
      <c r="P17" s="39" t="s">
        <v>32</v>
      </c>
      <c r="Q17" s="12"/>
      <c r="R17" s="12"/>
      <c r="S17" s="40"/>
      <c r="T17" s="40"/>
      <c r="U17" s="40"/>
      <c r="V17" s="40"/>
      <c r="W17" s="40"/>
      <c r="X17" s="12"/>
      <c r="Y17" s="12"/>
      <c r="Z17" s="12"/>
      <c r="AA17" s="11"/>
      <c r="AB17" s="12"/>
      <c r="AC17" s="12"/>
      <c r="AD17" s="12"/>
      <c r="AE17" s="4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17</v>
      </c>
      <c r="C18" s="12"/>
      <c r="D18" s="42"/>
      <c r="E18" s="26">
        <f>PRODUCT(E14)</f>
        <v>28</v>
      </c>
      <c r="F18" s="26">
        <f>PRODUCT(F14)</f>
        <v>0</v>
      </c>
      <c r="G18" s="26">
        <f>PRODUCT(G14)</f>
        <v>1</v>
      </c>
      <c r="H18" s="26">
        <f>PRODUCT(H14)</f>
        <v>6</v>
      </c>
      <c r="I18" s="26">
        <f>PRODUCT(I14)</f>
        <v>37</v>
      </c>
      <c r="J18" s="1"/>
      <c r="K18" s="43">
        <f>PRODUCT((F18+G18)/E18)</f>
        <v>3.5714285714285712E-2</v>
      </c>
      <c r="L18" s="43">
        <f>PRODUCT(H18/E18)</f>
        <v>0.21428571428571427</v>
      </c>
      <c r="M18" s="43">
        <f>PRODUCT(I18/E18)</f>
        <v>1.3214285714285714</v>
      </c>
      <c r="N18" s="28">
        <f>PRODUCT(N14)</f>
        <v>0.37372195535461988</v>
      </c>
      <c r="O18" s="24">
        <f>PRODUCT(O14)</f>
        <v>99.004084373076722</v>
      </c>
      <c r="P18" s="44" t="s">
        <v>33</v>
      </c>
      <c r="Q18" s="45"/>
      <c r="R18" s="46" t="s">
        <v>52</v>
      </c>
      <c r="S18" s="46"/>
      <c r="T18" s="46"/>
      <c r="U18" s="46"/>
      <c r="V18" s="46"/>
      <c r="W18" s="46"/>
      <c r="X18" s="46"/>
      <c r="Y18" s="46"/>
      <c r="Z18" s="46"/>
      <c r="AA18" s="47" t="s">
        <v>36</v>
      </c>
      <c r="AB18" s="47"/>
      <c r="AC18" s="47"/>
      <c r="AD18" s="47"/>
      <c r="AE18" s="88" t="s">
        <v>59</v>
      </c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8" t="s">
        <v>18</v>
      </c>
      <c r="C19" s="49"/>
      <c r="D19" s="50"/>
      <c r="E19" s="26"/>
      <c r="F19" s="26"/>
      <c r="G19" s="26"/>
      <c r="H19" s="26"/>
      <c r="I19" s="26"/>
      <c r="J19" s="1"/>
      <c r="K19" s="43"/>
      <c r="L19" s="43"/>
      <c r="M19" s="43"/>
      <c r="N19" s="28"/>
      <c r="O19" s="51">
        <v>0</v>
      </c>
      <c r="P19" s="52" t="s">
        <v>57</v>
      </c>
      <c r="Q19" s="53"/>
      <c r="R19" s="54" t="s">
        <v>54</v>
      </c>
      <c r="S19" s="54"/>
      <c r="T19" s="54"/>
      <c r="U19" s="54"/>
      <c r="V19" s="54"/>
      <c r="W19" s="54"/>
      <c r="X19" s="54"/>
      <c r="Y19" s="54"/>
      <c r="Z19" s="54"/>
      <c r="AA19" s="55" t="s">
        <v>53</v>
      </c>
      <c r="AB19" s="55"/>
      <c r="AC19" s="55"/>
      <c r="AD19" s="55"/>
      <c r="AE19" s="89" t="s">
        <v>60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6" t="s">
        <v>19</v>
      </c>
      <c r="C20" s="57"/>
      <c r="D20" s="58"/>
      <c r="E20" s="29"/>
      <c r="F20" s="29"/>
      <c r="G20" s="29"/>
      <c r="H20" s="29"/>
      <c r="I20" s="29"/>
      <c r="J20" s="1"/>
      <c r="K20" s="59"/>
      <c r="L20" s="59"/>
      <c r="M20" s="59"/>
      <c r="N20" s="60"/>
      <c r="O20" s="24">
        <v>0</v>
      </c>
      <c r="P20" s="52" t="s">
        <v>58</v>
      </c>
      <c r="Q20" s="53"/>
      <c r="R20" s="54" t="s">
        <v>56</v>
      </c>
      <c r="S20" s="54"/>
      <c r="T20" s="54"/>
      <c r="U20" s="54"/>
      <c r="V20" s="54"/>
      <c r="W20" s="54"/>
      <c r="X20" s="54"/>
      <c r="Y20" s="54"/>
      <c r="Z20" s="54"/>
      <c r="AA20" s="55" t="s">
        <v>55</v>
      </c>
      <c r="AB20" s="55"/>
      <c r="AC20" s="55"/>
      <c r="AD20" s="55"/>
      <c r="AE20" s="89" t="s">
        <v>61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61" t="s">
        <v>20</v>
      </c>
      <c r="C21" s="62"/>
      <c r="D21" s="63"/>
      <c r="E21" s="18">
        <f>SUM(E18:E20)</f>
        <v>28</v>
      </c>
      <c r="F21" s="18">
        <f>SUM(F18:F20)</f>
        <v>0</v>
      </c>
      <c r="G21" s="18">
        <f>SUM(G18:G20)</f>
        <v>1</v>
      </c>
      <c r="H21" s="18">
        <f>SUM(H18:H20)</f>
        <v>6</v>
      </c>
      <c r="I21" s="18">
        <f>SUM(I18:I20)</f>
        <v>37</v>
      </c>
      <c r="J21" s="1"/>
      <c r="K21" s="64">
        <f>PRODUCT((F21+G21)/E21)</f>
        <v>3.5714285714285712E-2</v>
      </c>
      <c r="L21" s="64">
        <f>PRODUCT(H21/E21)</f>
        <v>0.21428571428571427</v>
      </c>
      <c r="M21" s="64">
        <f>PRODUCT(I21/E21)</f>
        <v>1.3214285714285714</v>
      </c>
      <c r="N21" s="30">
        <f>PRODUCT(I21/O21)</f>
        <v>0.37372195535461988</v>
      </c>
      <c r="O21" s="24">
        <f>SUM(O18:O20)</f>
        <v>99.004084373076722</v>
      </c>
      <c r="P21" s="65" t="s">
        <v>34</v>
      </c>
      <c r="Q21" s="66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8"/>
      <c r="AC21" s="68"/>
      <c r="AD21" s="68"/>
      <c r="AE21" s="90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69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47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69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51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69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48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69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69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69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1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0"/>
      <c r="N28" s="70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69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71" customFormat="1" ht="15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8"/>
      <c r="AH30" s="8"/>
      <c r="AI30" s="8"/>
      <c r="AJ30" s="8"/>
      <c r="AK30" s="8"/>
    </row>
    <row r="31" spans="1:37" ht="15" customHeight="1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8"/>
      <c r="AH31" s="8"/>
      <c r="AI31" s="8"/>
      <c r="AJ31" s="8"/>
      <c r="AK31" s="8"/>
    </row>
    <row r="32" spans="1:37" ht="1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8"/>
      <c r="AH32" s="8"/>
      <c r="AI32" s="8"/>
      <c r="AJ32" s="8"/>
      <c r="AK32" s="8"/>
    </row>
    <row r="33" spans="1:37" ht="15" customHeight="1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8"/>
      <c r="AH33" s="8"/>
      <c r="AI33" s="8"/>
      <c r="AJ33" s="8"/>
      <c r="AK33" s="8"/>
    </row>
    <row r="34" spans="1:37" ht="15" customHeight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8"/>
      <c r="AH34" s="8"/>
      <c r="AI34" s="8"/>
      <c r="AJ34" s="8"/>
      <c r="AK34" s="8"/>
    </row>
    <row r="35" spans="1:37" ht="15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8"/>
      <c r="AH35" s="8"/>
      <c r="AI35" s="8"/>
      <c r="AJ35" s="8"/>
      <c r="AK35" s="8"/>
    </row>
    <row r="36" spans="1:37" ht="1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71"/>
      <c r="AH36" s="71"/>
      <c r="AI36" s="71"/>
      <c r="AJ36" s="71"/>
      <c r="AK36" s="71"/>
    </row>
    <row r="37" spans="1:37" ht="15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71"/>
      <c r="AH37" s="71"/>
      <c r="AI37" s="71"/>
      <c r="AJ37" s="71"/>
      <c r="AK37" s="71"/>
    </row>
    <row r="38" spans="1:37" ht="1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</row>
    <row r="39" spans="1:37" ht="1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</row>
    <row r="40" spans="1:37" ht="15" customHeight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</row>
    <row r="41" spans="1:37" ht="15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</row>
    <row r="42" spans="1:37" ht="15" customHeight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</row>
    <row r="43" spans="1:37" ht="15" customHeight="1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</row>
    <row r="44" spans="1:37" ht="1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</row>
    <row r="45" spans="1:37" ht="1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</row>
    <row r="46" spans="1:37" ht="15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</row>
    <row r="47" spans="1:37" ht="15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37" ht="15" customHeight="1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</row>
    <row r="49" spans="1:32" ht="15" customHeight="1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</row>
    <row r="50" spans="1:32" ht="15" customHeight="1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</row>
    <row r="51" spans="1:32" ht="15" customHeight="1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1:32" ht="15" customHeight="1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</row>
    <row r="53" spans="1:32" ht="15" customHeight="1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</row>
    <row r="54" spans="1:32" ht="15" customHeight="1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</row>
    <row r="55" spans="1:32" ht="15" customHeight="1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</row>
    <row r="56" spans="1:32" ht="15" customHeight="1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</row>
    <row r="57" spans="1:32" ht="15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</row>
    <row r="58" spans="1:32" ht="15" customHeight="1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</row>
    <row r="59" spans="1:32" ht="15" customHeight="1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ht="15" customHeight="1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ht="15" customHeight="1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ht="15" customHeight="1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ht="15" customHeight="1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ht="15" customHeight="1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ht="15" customHeight="1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ht="15" customHeight="1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ht="15" customHeight="1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ht="15" customHeight="1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ht="15" customHeight="1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ht="15" customHeight="1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2019-07-13T17:31:19Z</dcterms:modified>
</cp:coreProperties>
</file>