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12" i="1" l="1"/>
  <c r="O11" i="1"/>
  <c r="O10" i="1"/>
  <c r="O9" i="1"/>
  <c r="O8" i="1"/>
  <c r="O7" i="1"/>
  <c r="O6" i="1"/>
  <c r="O13" i="1" s="1"/>
  <c r="AJ13" i="1"/>
  <c r="AI13" i="1"/>
  <c r="AH13" i="1"/>
  <c r="AG13" i="1"/>
  <c r="AF13" i="1"/>
  <c r="AE13" i="1"/>
  <c r="AD13" i="1"/>
  <c r="I19" i="1"/>
  <c r="N19" i="1" s="1"/>
  <c r="AC13" i="1"/>
  <c r="H19" i="1"/>
  <c r="AB13" i="1"/>
  <c r="G19" i="1"/>
  <c r="AA13" i="1"/>
  <c r="F19" i="1"/>
  <c r="Z13" i="1"/>
  <c r="E19" i="1"/>
  <c r="Y13" i="1"/>
  <c r="I18" i="1"/>
  <c r="N18" i="1" s="1"/>
  <c r="X13" i="1"/>
  <c r="H18" i="1"/>
  <c r="W13" i="1"/>
  <c r="G18" i="1"/>
  <c r="V13" i="1"/>
  <c r="F18" i="1"/>
  <c r="U13" i="1"/>
  <c r="E18" i="1"/>
  <c r="M13" i="1"/>
  <c r="L13" i="1"/>
  <c r="T13" i="1" s="1"/>
  <c r="K13" i="1"/>
  <c r="J13" i="1"/>
  <c r="I13" i="1"/>
  <c r="H13" i="1"/>
  <c r="H17" i="1" s="1"/>
  <c r="G13" i="1"/>
  <c r="G17" i="1" s="1"/>
  <c r="F13" i="1"/>
  <c r="D14" i="1" s="1"/>
  <c r="E13" i="1"/>
  <c r="E17" i="1"/>
  <c r="E20" i="1" s="1"/>
  <c r="M20" i="1" s="1"/>
  <c r="I17" i="1"/>
  <c r="F17" i="1"/>
  <c r="F20" i="1" s="1"/>
  <c r="M17" i="1"/>
  <c r="K18" i="1"/>
  <c r="L18" i="1"/>
  <c r="M19" i="1"/>
  <c r="I20" i="1"/>
  <c r="M18" i="1"/>
  <c r="K19" i="1"/>
  <c r="L19" i="1"/>
  <c r="O17" i="1" l="1"/>
  <c r="O20" i="1" s="1"/>
  <c r="N20" i="1" s="1"/>
  <c r="N13" i="1"/>
  <c r="N17" i="1" s="1"/>
  <c r="K17" i="1"/>
  <c r="G20" i="1"/>
  <c r="K20" i="1" s="1"/>
  <c r="L17" i="1"/>
  <c r="H20" i="1"/>
  <c r="L20" i="1" s="1"/>
</calcChain>
</file>

<file path=xl/sharedStrings.xml><?xml version="1.0" encoding="utf-8"?>
<sst xmlns="http://schemas.openxmlformats.org/spreadsheetml/2006/main" count="133" uniqueCount="89">
  <si>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</si>
  <si>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</si>
  <si>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</si>
  <si>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</si>
  <si>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</si>
  <si>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</si>
  <si>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</si>
  <si>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</si>
  <si>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</si>
  <si>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</si>
  <si>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</si>
  <si>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</si>
  <si>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</si>
  <si>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</si>
  <si>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</si>
  <si>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</si>
  <si>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</si>
  <si>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</si>
  <si>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</si>
  <si>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</si>
  <si>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</si>
  <si>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</si>
  <si>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</si>
  <si>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</si>
  <si>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</si>
  <si>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</si>
  <si>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</si>
  <si>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</si>
  <si>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</si>
  <si>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</si>
  <si>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</si>
  <si>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</si>
  <si>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</si>
  <si>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</si>
  <si>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</si>
  <si>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</si>
  <si>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</si>
  <si>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</si>
  <si>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ViVe</t>
  </si>
  <si>
    <t>Virkiä</t>
  </si>
  <si>
    <t>8.</t>
  </si>
  <si>
    <t>11.</t>
  </si>
  <si>
    <t>9.</t>
  </si>
  <si>
    <t>1.</t>
  </si>
  <si>
    <t>3.</t>
  </si>
  <si>
    <t>5.</t>
  </si>
  <si>
    <t>Maija Haapasalo</t>
  </si>
  <si>
    <t>8.5.1979</t>
  </si>
  <si>
    <t>ykköspesis</t>
  </si>
  <si>
    <t>suomensarja</t>
  </si>
  <si>
    <t>ViVe = Vimpelin Veto  (1934)</t>
  </si>
  <si>
    <t>Virkiä = Lapuan Virkiä  (1907)</t>
  </si>
  <si>
    <t>10.05. 1998  ViVe - Manse  2-1  (4-2, 0-1, 1-0)</t>
  </si>
  <si>
    <t xml:space="preserve">  19 v   0 kk   2 pv</t>
  </si>
  <si>
    <t>3.  ottelu</t>
  </si>
  <si>
    <t>17.05. 1998  PeTo - ViVe  2-1  (6-13, 6-5, 3-1)</t>
  </si>
  <si>
    <t xml:space="preserve">  19 v   0 kk   9 pv</t>
  </si>
  <si>
    <t>20.  ottelu</t>
  </si>
  <si>
    <t>26.07. 1998  YPJ - ViVe  0-2  (1-9, 0-7)</t>
  </si>
  <si>
    <t xml:space="preserve">  19 v   2 kk 18 pv</t>
  </si>
  <si>
    <t>L+T</t>
  </si>
  <si>
    <t>7.</t>
  </si>
  <si>
    <t>4.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</si>
  <si>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</si>
  <si>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</si>
  <si>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</si>
  <si>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</si>
  <si>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</si>
  <si>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</si>
  <si>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</si>
  <si>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</si>
  <si>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</si>
  <si>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</si>
  <si>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</si>
  <si>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</si>
  <si>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</si>
  <si>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</si>
  <si>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29.06. 2002  Seinäjoki</t>
  </si>
  <si>
    <t>0-2  (2-3, 0-4)</t>
  </si>
  <si>
    <t>Länsi</t>
  </si>
  <si>
    <t>Jussi Järvinen</t>
  </si>
  <si>
    <t>3420</t>
  </si>
  <si>
    <t>23 v  1 kk  21 pv</t>
  </si>
  <si>
    <t xml:space="preserve"> ITÄ - LÄNSI - KORTTI</t>
  </si>
  <si>
    <t>NAISET</t>
  </si>
  <si>
    <t>jok</t>
  </si>
  <si>
    <t>3/4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</si>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</sst>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10" borderId="2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18" width="5.7109375" style="93" customWidth="1"/>
    <col min="19" max="19" width="5.7109375" style="92" customWidth="1"/>
    <col min="20" max="20" width="0.7109375" style="36" customWidth="1"/>
    <col min="21" max="28" width="5.7109375" style="79" customWidth="1"/>
    <col min="29" max="32" width="5.7109375" style="25" customWidth="1"/>
    <col min="33" max="33" width="5.7109375" style="8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91"/>
      <c r="Q1" s="91"/>
      <c r="R1" s="9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5"/>
      <c r="I2" s="16" t="s">
        <v>11</v>
      </c>
      <c r="J2" s="17"/>
      <c r="K2" s="14"/>
      <c r="L2" s="14"/>
      <c r="M2" s="15"/>
      <c r="N2" s="18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7">
        <v>1996</v>
      </c>
      <c r="C4" s="87"/>
      <c r="D4" s="88" t="s">
        <v>38</v>
      </c>
      <c r="E4" s="87"/>
      <c r="F4" s="89" t="s">
        <v>49</v>
      </c>
      <c r="G4" s="87"/>
      <c r="H4" s="87"/>
      <c r="I4" s="87"/>
      <c r="J4" s="87"/>
      <c r="K4" s="87"/>
      <c r="L4" s="87"/>
      <c r="M4" s="87"/>
      <c r="N4" s="90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1">
        <v>1997</v>
      </c>
      <c r="C5" s="81"/>
      <c r="D5" s="82" t="s">
        <v>38</v>
      </c>
      <c r="E5" s="81"/>
      <c r="F5" s="84" t="s">
        <v>48</v>
      </c>
      <c r="G5" s="86"/>
      <c r="H5" s="85"/>
      <c r="I5" s="81"/>
      <c r="J5" s="81"/>
      <c r="K5" s="81"/>
      <c r="L5" s="81"/>
      <c r="M5" s="81"/>
      <c r="N5" s="8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1998</v>
      </c>
      <c r="C6" s="26" t="s">
        <v>40</v>
      </c>
      <c r="D6" s="27" t="s">
        <v>38</v>
      </c>
      <c r="E6" s="26">
        <v>22</v>
      </c>
      <c r="F6" s="26">
        <v>1</v>
      </c>
      <c r="G6" s="26">
        <v>1</v>
      </c>
      <c r="H6" s="26">
        <v>23</v>
      </c>
      <c r="I6" s="26">
        <v>87</v>
      </c>
      <c r="J6" s="26">
        <v>52</v>
      </c>
      <c r="K6" s="26">
        <v>24</v>
      </c>
      <c r="L6" s="26">
        <v>9</v>
      </c>
      <c r="M6" s="26">
        <v>2</v>
      </c>
      <c r="N6" s="28">
        <v>0.55800000000000005</v>
      </c>
      <c r="O6" s="24">
        <f t="shared" ref="O6:O12" si="0">PRODUCT(I6/N6)</f>
        <v>155.91397849462365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1999</v>
      </c>
      <c r="C7" s="26" t="s">
        <v>41</v>
      </c>
      <c r="D7" s="27" t="s">
        <v>38</v>
      </c>
      <c r="E7" s="26">
        <v>15</v>
      </c>
      <c r="F7" s="26">
        <v>0</v>
      </c>
      <c r="G7" s="26">
        <v>1</v>
      </c>
      <c r="H7" s="26">
        <v>29</v>
      </c>
      <c r="I7" s="26">
        <v>76</v>
      </c>
      <c r="J7" s="26">
        <v>49</v>
      </c>
      <c r="K7" s="26">
        <v>19</v>
      </c>
      <c r="L7" s="26">
        <v>7</v>
      </c>
      <c r="M7" s="26">
        <v>1</v>
      </c>
      <c r="N7" s="28">
        <v>0.61299999999999999</v>
      </c>
      <c r="O7" s="24">
        <f t="shared" si="0"/>
        <v>123.98042414355628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2000</v>
      </c>
      <c r="C8" s="26" t="s">
        <v>42</v>
      </c>
      <c r="D8" s="27" t="s">
        <v>38</v>
      </c>
      <c r="E8" s="26">
        <v>22</v>
      </c>
      <c r="F8" s="26">
        <v>0</v>
      </c>
      <c r="G8" s="26">
        <v>5</v>
      </c>
      <c r="H8" s="26">
        <v>26</v>
      </c>
      <c r="I8" s="26">
        <v>100</v>
      </c>
      <c r="J8" s="26">
        <v>62</v>
      </c>
      <c r="K8" s="26">
        <v>25</v>
      </c>
      <c r="L8" s="26">
        <v>8</v>
      </c>
      <c r="M8" s="26">
        <v>5</v>
      </c>
      <c r="N8" s="28">
        <v>0.69</v>
      </c>
      <c r="O8" s="24">
        <f t="shared" si="0"/>
        <v>144.92753623188406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>
        <v>7</v>
      </c>
      <c r="AA8" s="29">
        <v>0</v>
      </c>
      <c r="AB8" s="29">
        <v>1</v>
      </c>
      <c r="AC8" s="29">
        <v>17</v>
      </c>
      <c r="AD8" s="29">
        <v>40</v>
      </c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2001</v>
      </c>
      <c r="C9" s="26" t="s">
        <v>43</v>
      </c>
      <c r="D9" s="27" t="s">
        <v>39</v>
      </c>
      <c r="E9" s="26">
        <v>24</v>
      </c>
      <c r="F9" s="26">
        <v>0</v>
      </c>
      <c r="G9" s="26">
        <v>1</v>
      </c>
      <c r="H9" s="26">
        <v>46</v>
      </c>
      <c r="I9" s="26">
        <v>93</v>
      </c>
      <c r="J9" s="26">
        <v>82</v>
      </c>
      <c r="K9" s="26">
        <v>7</v>
      </c>
      <c r="L9" s="26">
        <v>3</v>
      </c>
      <c r="M9" s="26">
        <v>1</v>
      </c>
      <c r="N9" s="28">
        <v>0.57399999999999995</v>
      </c>
      <c r="O9" s="24">
        <f t="shared" si="0"/>
        <v>162.02090592334497</v>
      </c>
      <c r="P9" s="18"/>
      <c r="Q9" s="18" t="s">
        <v>63</v>
      </c>
      <c r="R9" s="18"/>
      <c r="S9" s="18"/>
      <c r="T9" s="24"/>
      <c r="U9" s="26">
        <v>9</v>
      </c>
      <c r="V9" s="26">
        <v>0</v>
      </c>
      <c r="W9" s="26">
        <v>1</v>
      </c>
      <c r="X9" s="26">
        <v>19</v>
      </c>
      <c r="Y9" s="26">
        <v>37</v>
      </c>
      <c r="Z9" s="29"/>
      <c r="AA9" s="29"/>
      <c r="AB9" s="29"/>
      <c r="AC9" s="29"/>
      <c r="AD9" s="29"/>
      <c r="AE9" s="26"/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2002</v>
      </c>
      <c r="C10" s="26" t="s">
        <v>44</v>
      </c>
      <c r="D10" s="27" t="s">
        <v>39</v>
      </c>
      <c r="E10" s="26">
        <v>24</v>
      </c>
      <c r="F10" s="26">
        <v>5</v>
      </c>
      <c r="G10" s="26">
        <v>3</v>
      </c>
      <c r="H10" s="26">
        <v>56</v>
      </c>
      <c r="I10" s="26">
        <v>117</v>
      </c>
      <c r="J10" s="26">
        <v>71</v>
      </c>
      <c r="K10" s="26">
        <v>29</v>
      </c>
      <c r="L10" s="26">
        <v>9</v>
      </c>
      <c r="M10" s="26">
        <v>8</v>
      </c>
      <c r="N10" s="28">
        <v>0.65700000000000003</v>
      </c>
      <c r="O10" s="24">
        <f t="shared" si="0"/>
        <v>178.08219178082192</v>
      </c>
      <c r="P10" s="18"/>
      <c r="Q10" s="18" t="s">
        <v>62</v>
      </c>
      <c r="R10" s="18"/>
      <c r="S10" s="18"/>
      <c r="T10" s="24" t="e">
        <f t="shared" ref="T10:T13" si="1">PRODUCT(L10/S10)</f>
        <v>#DIV/0!</v>
      </c>
      <c r="U10" s="26">
        <v>10</v>
      </c>
      <c r="V10" s="26">
        <v>1</v>
      </c>
      <c r="W10" s="26">
        <v>0</v>
      </c>
      <c r="X10" s="26">
        <v>9</v>
      </c>
      <c r="Y10" s="26">
        <v>34</v>
      </c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2003</v>
      </c>
      <c r="C11" s="26" t="s">
        <v>45</v>
      </c>
      <c r="D11" s="27" t="s">
        <v>39</v>
      </c>
      <c r="E11" s="26">
        <v>20</v>
      </c>
      <c r="F11" s="26">
        <v>3</v>
      </c>
      <c r="G11" s="26">
        <v>1</v>
      </c>
      <c r="H11" s="26">
        <v>40</v>
      </c>
      <c r="I11" s="26">
        <v>82</v>
      </c>
      <c r="J11" s="26">
        <v>56</v>
      </c>
      <c r="K11" s="26">
        <v>16</v>
      </c>
      <c r="L11" s="26">
        <v>6</v>
      </c>
      <c r="M11" s="26">
        <v>4</v>
      </c>
      <c r="N11" s="28">
        <v>0.64100000000000001</v>
      </c>
      <c r="O11" s="24">
        <f t="shared" si="0"/>
        <v>127.92511700468019</v>
      </c>
      <c r="P11" s="18"/>
      <c r="Q11" s="18" t="s">
        <v>45</v>
      </c>
      <c r="R11" s="18"/>
      <c r="S11" s="18"/>
      <c r="T11" s="24" t="e">
        <f t="shared" si="1"/>
        <v>#DIV/0!</v>
      </c>
      <c r="U11" s="26">
        <v>5</v>
      </c>
      <c r="V11" s="26">
        <v>0</v>
      </c>
      <c r="W11" s="26">
        <v>0</v>
      </c>
      <c r="X11" s="26">
        <v>6</v>
      </c>
      <c r="Y11" s="26">
        <v>15</v>
      </c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2004</v>
      </c>
      <c r="C12" s="26" t="s">
        <v>43</v>
      </c>
      <c r="D12" s="27" t="s">
        <v>39</v>
      </c>
      <c r="E12" s="26">
        <v>20</v>
      </c>
      <c r="F12" s="26">
        <v>0</v>
      </c>
      <c r="G12" s="26">
        <v>3</v>
      </c>
      <c r="H12" s="26">
        <v>34</v>
      </c>
      <c r="I12" s="26">
        <v>78</v>
      </c>
      <c r="J12" s="26">
        <v>46</v>
      </c>
      <c r="K12" s="26">
        <v>21</v>
      </c>
      <c r="L12" s="26">
        <v>8</v>
      </c>
      <c r="M12" s="26">
        <v>3</v>
      </c>
      <c r="N12" s="28">
        <v>0.58699999999999997</v>
      </c>
      <c r="O12" s="24">
        <f t="shared" si="0"/>
        <v>132.87904599659285</v>
      </c>
      <c r="P12" s="18"/>
      <c r="Q12" s="18" t="s">
        <v>61</v>
      </c>
      <c r="R12" s="18"/>
      <c r="S12" s="18"/>
      <c r="T12" s="24" t="e">
        <f t="shared" si="1"/>
        <v>#DIV/0!</v>
      </c>
      <c r="U12" s="26">
        <v>14</v>
      </c>
      <c r="V12" s="26">
        <v>3</v>
      </c>
      <c r="W12" s="26">
        <v>2</v>
      </c>
      <c r="X12" s="26">
        <v>24</v>
      </c>
      <c r="Y12" s="26">
        <v>47</v>
      </c>
      <c r="Z12" s="29"/>
      <c r="AA12" s="29"/>
      <c r="AB12" s="29"/>
      <c r="AC12" s="29"/>
      <c r="AD12" s="29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2">SUM(E4:E12)</f>
        <v>147</v>
      </c>
      <c r="F13" s="18">
        <f t="shared" si="2"/>
        <v>9</v>
      </c>
      <c r="G13" s="18">
        <f t="shared" si="2"/>
        <v>15</v>
      </c>
      <c r="H13" s="18">
        <f t="shared" si="2"/>
        <v>254</v>
      </c>
      <c r="I13" s="18">
        <f t="shared" si="2"/>
        <v>633</v>
      </c>
      <c r="J13" s="18">
        <f t="shared" si="2"/>
        <v>418</v>
      </c>
      <c r="K13" s="18">
        <f t="shared" si="2"/>
        <v>141</v>
      </c>
      <c r="L13" s="18">
        <f t="shared" si="2"/>
        <v>50</v>
      </c>
      <c r="M13" s="18">
        <f t="shared" si="2"/>
        <v>24</v>
      </c>
      <c r="N13" s="30">
        <f>PRODUCT(I13/O13)</f>
        <v>0.61712194628169481</v>
      </c>
      <c r="O13" s="31">
        <f t="shared" ref="O13:AJ13" si="3">SUM(O4:O12)</f>
        <v>1025.729199575504</v>
      </c>
      <c r="P13" s="18"/>
      <c r="Q13" s="18"/>
      <c r="R13" s="18"/>
      <c r="S13" s="18"/>
      <c r="T13" s="24" t="e">
        <f t="shared" si="1"/>
        <v>#DIV/0!</v>
      </c>
      <c r="U13" s="18">
        <f t="shared" si="3"/>
        <v>38</v>
      </c>
      <c r="V13" s="18">
        <f t="shared" si="3"/>
        <v>4</v>
      </c>
      <c r="W13" s="18">
        <f t="shared" si="3"/>
        <v>3</v>
      </c>
      <c r="X13" s="18">
        <f t="shared" si="3"/>
        <v>58</v>
      </c>
      <c r="Y13" s="18">
        <f t="shared" si="3"/>
        <v>133</v>
      </c>
      <c r="Z13" s="18">
        <f t="shared" si="3"/>
        <v>7</v>
      </c>
      <c r="AA13" s="18">
        <f t="shared" si="3"/>
        <v>0</v>
      </c>
      <c r="AB13" s="18">
        <f t="shared" si="3"/>
        <v>1</v>
      </c>
      <c r="AC13" s="18">
        <f t="shared" si="3"/>
        <v>17</v>
      </c>
      <c r="AD13" s="18">
        <f t="shared" si="3"/>
        <v>40</v>
      </c>
      <c r="AE13" s="18">
        <f t="shared" si="3"/>
        <v>1</v>
      </c>
      <c r="AF13" s="18">
        <f t="shared" si="3"/>
        <v>0</v>
      </c>
      <c r="AG13" s="18">
        <f t="shared" si="3"/>
        <v>0</v>
      </c>
      <c r="AH13" s="18">
        <f t="shared" si="3"/>
        <v>2</v>
      </c>
      <c r="AI13" s="18">
        <f t="shared" si="3"/>
        <v>0</v>
      </c>
      <c r="AJ13" s="18">
        <f t="shared" si="3"/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2"/>
      <c r="D14" s="33">
        <f>SUM(F13:H13)+((I13-F13-G13)/3)+(E13/3)+(AE13*25)+(AF13*25)+(AG13*10)+(AH13*25)+(AI13*20)+(AJ13*15)</f>
        <v>620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1"/>
      <c r="AG14" s="24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40"/>
      <c r="T16" s="40"/>
      <c r="U16" s="40"/>
      <c r="V16" s="40"/>
      <c r="W16" s="40"/>
      <c r="X16" s="12"/>
      <c r="Y16" s="12"/>
      <c r="Z16" s="12"/>
      <c r="AA16" s="11"/>
      <c r="AB16" s="40"/>
      <c r="AC16" s="12"/>
      <c r="AD16" s="12"/>
      <c r="AE16" s="12"/>
      <c r="AF16" s="11"/>
      <c r="AG16" s="12"/>
      <c r="AH16" s="12"/>
      <c r="AI16" s="12"/>
      <c r="AJ16" s="4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147</v>
      </c>
      <c r="F17" s="26">
        <f>PRODUCT(F13)</f>
        <v>9</v>
      </c>
      <c r="G17" s="26">
        <f>PRODUCT(G13)</f>
        <v>15</v>
      </c>
      <c r="H17" s="26">
        <f>PRODUCT(H13)</f>
        <v>254</v>
      </c>
      <c r="I17" s="26">
        <f>PRODUCT(I13)</f>
        <v>633</v>
      </c>
      <c r="J17" s="1"/>
      <c r="K17" s="43">
        <f>PRODUCT((F17+G17)/E17)</f>
        <v>0.16326530612244897</v>
      </c>
      <c r="L17" s="43">
        <f>PRODUCT(H17/E17)</f>
        <v>1.727891156462585</v>
      </c>
      <c r="M17" s="43">
        <f>PRODUCT(I17/E17)</f>
        <v>4.3061224489795915</v>
      </c>
      <c r="N17" s="28">
        <f>PRODUCT(N13)</f>
        <v>0.61712194628169481</v>
      </c>
      <c r="O17" s="24">
        <f>PRODUCT(O13)</f>
        <v>1025.729199575504</v>
      </c>
      <c r="P17" s="44" t="s">
        <v>33</v>
      </c>
      <c r="Q17" s="45"/>
      <c r="R17" s="46" t="s">
        <v>52</v>
      </c>
      <c r="S17" s="46"/>
      <c r="T17" s="46"/>
      <c r="U17" s="46"/>
      <c r="V17" s="46"/>
      <c r="W17" s="46"/>
      <c r="X17" s="46"/>
      <c r="Y17" s="46"/>
      <c r="Z17" s="46"/>
      <c r="AA17" s="47"/>
      <c r="AB17" s="48" t="s">
        <v>36</v>
      </c>
      <c r="AC17" s="46"/>
      <c r="AD17" s="46" t="s">
        <v>53</v>
      </c>
      <c r="AE17" s="47"/>
      <c r="AF17" s="46"/>
      <c r="AG17" s="46"/>
      <c r="AH17" s="48"/>
      <c r="AI17" s="48"/>
      <c r="AJ17" s="4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0" t="s">
        <v>18</v>
      </c>
      <c r="C18" s="51"/>
      <c r="D18" s="52"/>
      <c r="E18" s="26">
        <f>PRODUCT(U13)</f>
        <v>38</v>
      </c>
      <c r="F18" s="26">
        <f>PRODUCT(V13)</f>
        <v>4</v>
      </c>
      <c r="G18" s="26">
        <f>PRODUCT(W13)</f>
        <v>3</v>
      </c>
      <c r="H18" s="26">
        <f>PRODUCT(X13)</f>
        <v>58</v>
      </c>
      <c r="I18" s="26">
        <f>PRODUCT(Y13)</f>
        <v>133</v>
      </c>
      <c r="J18" s="1"/>
      <c r="K18" s="43">
        <f>PRODUCT((F18+G18)/E18)</f>
        <v>0.18421052631578946</v>
      </c>
      <c r="L18" s="43">
        <f>PRODUCT(H18/E18)</f>
        <v>1.5263157894736843</v>
      </c>
      <c r="M18" s="43">
        <f>PRODUCT(I18/E18)</f>
        <v>3.5</v>
      </c>
      <c r="N18" s="28">
        <f>PRODUCT(I18/O18)</f>
        <v>0.52362204724409445</v>
      </c>
      <c r="O18" s="53">
        <v>254</v>
      </c>
      <c r="P18" s="54" t="s">
        <v>87</v>
      </c>
      <c r="Q18" s="55"/>
      <c r="R18" s="56" t="s">
        <v>58</v>
      </c>
      <c r="S18" s="56"/>
      <c r="T18" s="56"/>
      <c r="U18" s="56"/>
      <c r="V18" s="56"/>
      <c r="W18" s="56"/>
      <c r="X18" s="56"/>
      <c r="Y18" s="56"/>
      <c r="Z18" s="56"/>
      <c r="AA18" s="57"/>
      <c r="AB18" s="58" t="s">
        <v>57</v>
      </c>
      <c r="AC18" s="56"/>
      <c r="AD18" s="56" t="s">
        <v>59</v>
      </c>
      <c r="AE18" s="57"/>
      <c r="AF18" s="56"/>
      <c r="AG18" s="56"/>
      <c r="AH18" s="58"/>
      <c r="AI18" s="58"/>
      <c r="AJ18" s="59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60" t="s">
        <v>19</v>
      </c>
      <c r="C19" s="61"/>
      <c r="D19" s="62"/>
      <c r="E19" s="29">
        <f>PRODUCT(Z13)</f>
        <v>7</v>
      </c>
      <c r="F19" s="29">
        <f>PRODUCT(AA13)</f>
        <v>0</v>
      </c>
      <c r="G19" s="29">
        <f>PRODUCT(AB13)</f>
        <v>1</v>
      </c>
      <c r="H19" s="29">
        <f>PRODUCT(AC13)</f>
        <v>17</v>
      </c>
      <c r="I19" s="29">
        <f>PRODUCT(AD13)</f>
        <v>40</v>
      </c>
      <c r="J19" s="1"/>
      <c r="K19" s="63">
        <f>PRODUCT((F19+G19)/E19)</f>
        <v>0.14285714285714285</v>
      </c>
      <c r="L19" s="63">
        <f>PRODUCT(H19/E19)</f>
        <v>2.4285714285714284</v>
      </c>
      <c r="M19" s="63">
        <f>PRODUCT(I19/E19)</f>
        <v>5.7142857142857144</v>
      </c>
      <c r="N19" s="64">
        <f>PRODUCT(I19/O19)</f>
        <v>0.68965517241379315</v>
      </c>
      <c r="O19" s="24">
        <v>58</v>
      </c>
      <c r="P19" s="54" t="s">
        <v>88</v>
      </c>
      <c r="Q19" s="55"/>
      <c r="R19" s="56" t="s">
        <v>55</v>
      </c>
      <c r="S19" s="56"/>
      <c r="T19" s="56"/>
      <c r="U19" s="56"/>
      <c r="V19" s="56"/>
      <c r="W19" s="56"/>
      <c r="X19" s="56"/>
      <c r="Y19" s="56"/>
      <c r="Z19" s="56"/>
      <c r="AA19" s="57"/>
      <c r="AB19" s="58" t="s">
        <v>54</v>
      </c>
      <c r="AC19" s="56"/>
      <c r="AD19" s="56" t="s">
        <v>56</v>
      </c>
      <c r="AE19" s="57"/>
      <c r="AF19" s="56"/>
      <c r="AG19" s="56"/>
      <c r="AH19" s="58"/>
      <c r="AI19" s="58"/>
      <c r="AJ19" s="5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5" t="s">
        <v>20</v>
      </c>
      <c r="C20" s="66"/>
      <c r="D20" s="67"/>
      <c r="E20" s="18">
        <f>SUM(E17:E19)</f>
        <v>192</v>
      </c>
      <c r="F20" s="18">
        <f>SUM(F17:F19)</f>
        <v>13</v>
      </c>
      <c r="G20" s="18">
        <f>SUM(G17:G19)</f>
        <v>19</v>
      </c>
      <c r="H20" s="18">
        <f>SUM(H17:H19)</f>
        <v>329</v>
      </c>
      <c r="I20" s="18">
        <f>SUM(I17:I19)</f>
        <v>806</v>
      </c>
      <c r="J20" s="1"/>
      <c r="K20" s="68">
        <f>PRODUCT((F20+G20)/E20)</f>
        <v>0.16666666666666666</v>
      </c>
      <c r="L20" s="68">
        <f>PRODUCT(H20/E20)</f>
        <v>1.7135416666666667</v>
      </c>
      <c r="M20" s="68">
        <f>PRODUCT(I20/E20)</f>
        <v>4.197916666666667</v>
      </c>
      <c r="N20" s="30">
        <f>PRODUCT(I20/O20)</f>
        <v>0.60251357319236554</v>
      </c>
      <c r="O20" s="24">
        <f>SUM(O17:O19)</f>
        <v>1337.729199575504</v>
      </c>
      <c r="P20" s="69" t="s">
        <v>34</v>
      </c>
      <c r="Q20" s="70"/>
      <c r="R20" s="71" t="s">
        <v>52</v>
      </c>
      <c r="S20" s="71"/>
      <c r="T20" s="71"/>
      <c r="U20" s="71"/>
      <c r="V20" s="71"/>
      <c r="W20" s="71"/>
      <c r="X20" s="71"/>
      <c r="Y20" s="71"/>
      <c r="Z20" s="71"/>
      <c r="AA20" s="72"/>
      <c r="AB20" s="73" t="s">
        <v>36</v>
      </c>
      <c r="AC20" s="71"/>
      <c r="AD20" s="71" t="s">
        <v>53</v>
      </c>
      <c r="AE20" s="72"/>
      <c r="AF20" s="71"/>
      <c r="AG20" s="71"/>
      <c r="AH20" s="73"/>
      <c r="AI20" s="73"/>
      <c r="AJ20" s="74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37</v>
      </c>
      <c r="C22" s="1"/>
      <c r="D22" s="1" t="s">
        <v>50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51</v>
      </c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7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75"/>
      <c r="W29" s="1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75"/>
      <c r="W30" s="1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75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75"/>
      <c r="Q32" s="75"/>
      <c r="R32" s="75"/>
      <c r="S32" s="75"/>
      <c r="T32" s="75"/>
      <c r="U32" s="1"/>
      <c r="V32" s="1"/>
      <c r="W32" s="1"/>
      <c r="X32" s="1"/>
      <c r="Y32" s="24"/>
      <c r="Z32" s="24"/>
      <c r="AA32" s="75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24"/>
      <c r="R33" s="24"/>
      <c r="S33" s="24"/>
      <c r="T33" s="24"/>
      <c r="U33" s="1"/>
      <c r="V33" s="1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24"/>
      <c r="R34" s="24"/>
      <c r="S34" s="24"/>
      <c r="T34" s="24"/>
      <c r="U34" s="1"/>
      <c r="V34" s="1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24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75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77"/>
      <c r="AM35" s="77"/>
      <c r="AN35" s="77"/>
      <c r="AO35" s="77"/>
      <c r="AP35" s="7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75"/>
      <c r="AB36" s="1"/>
      <c r="AC36" s="24"/>
      <c r="AD36" s="24"/>
      <c r="AE36" s="24"/>
      <c r="AF36" s="24"/>
      <c r="AG36" s="24"/>
      <c r="AH36" s="24"/>
      <c r="AI36" s="24"/>
      <c r="AJ36" s="24"/>
      <c r="AK36" s="8"/>
      <c r="AL36" s="77"/>
      <c r="AM36" s="77"/>
      <c r="AN36" s="77"/>
      <c r="AO36" s="77"/>
      <c r="AP36" s="77"/>
    </row>
    <row r="37" spans="1:42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5"/>
      <c r="AB37" s="1"/>
      <c r="AC37" s="24"/>
      <c r="AD37" s="24"/>
      <c r="AE37" s="24"/>
      <c r="AF37" s="24"/>
      <c r="AG37" s="24"/>
      <c r="AH37" s="24"/>
      <c r="AI37" s="24"/>
      <c r="AJ37" s="24"/>
      <c r="AK37" s="8"/>
    </row>
    <row r="38" spans="1:42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5"/>
      <c r="AB38" s="1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5"/>
      <c r="AB39" s="1"/>
      <c r="AC39" s="1"/>
      <c r="AD39" s="1"/>
      <c r="AE39" s="1"/>
      <c r="AF39" s="1"/>
      <c r="AG39" s="24"/>
      <c r="AH39" s="1"/>
      <c r="AI39" s="1"/>
      <c r="AJ39" s="1"/>
      <c r="AK39" s="8"/>
    </row>
    <row r="40" spans="1:42" ht="15" customHeight="1" x14ac:dyDescent="0.25">
      <c r="A40" s="78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6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24"/>
      <c r="AH40" s="1"/>
      <c r="AI40" s="1"/>
      <c r="AJ40" s="1"/>
      <c r="AK40" s="8"/>
    </row>
    <row r="41" spans="1:42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5"/>
      <c r="AB41" s="1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5"/>
      <c r="AB42" s="1"/>
      <c r="AC42" s="1"/>
      <c r="AD42" s="1"/>
      <c r="AE42" s="1"/>
      <c r="AF42" s="1"/>
      <c r="AG42" s="24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5"/>
      <c r="AB43" s="1"/>
      <c r="AC43" s="1"/>
      <c r="AD43" s="1"/>
      <c r="AE43" s="1"/>
      <c r="AF43" s="1"/>
      <c r="AG43" s="24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5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5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5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P47" s="24"/>
      <c r="Q47" s="24"/>
      <c r="R47" s="24"/>
      <c r="S47" s="24"/>
      <c r="T47" s="24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3" style="122" customWidth="1"/>
    <col min="3" max="3" width="17.5703125" style="92" customWidth="1"/>
    <col min="4" max="4" width="10.5703125" style="123" customWidth="1"/>
    <col min="5" max="5" width="10.28515625" style="123" customWidth="1"/>
    <col min="6" max="6" width="0.7109375" style="36" customWidth="1"/>
    <col min="7" max="11" width="4.7109375" style="92" customWidth="1"/>
    <col min="12" max="12" width="6.28515625" style="92" customWidth="1"/>
    <col min="13" max="16" width="4.7109375" style="92" customWidth="1"/>
    <col min="17" max="21" width="6.7109375" style="92" customWidth="1"/>
    <col min="22" max="22" width="11" style="92" customWidth="1"/>
    <col min="23" max="23" width="24.140625" style="123" customWidth="1"/>
    <col min="24" max="24" width="9.42578125" style="9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83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5"/>
      <c r="Y1" s="96"/>
      <c r="Z1" s="96"/>
      <c r="AA1" s="96"/>
      <c r="AB1" s="96"/>
      <c r="AC1" s="96"/>
      <c r="AD1" s="96"/>
    </row>
    <row r="2" spans="1:30" x14ac:dyDescent="0.25">
      <c r="A2" s="8"/>
      <c r="B2" s="10" t="s">
        <v>46</v>
      </c>
      <c r="C2" s="4" t="s">
        <v>47</v>
      </c>
      <c r="D2" s="11"/>
      <c r="E2" s="11"/>
      <c r="F2" s="98"/>
      <c r="G2" s="9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41"/>
      <c r="Y2" s="96"/>
      <c r="Z2" s="96"/>
      <c r="AA2" s="96"/>
      <c r="AB2" s="96"/>
      <c r="AC2" s="96"/>
      <c r="AD2" s="96"/>
    </row>
    <row r="3" spans="1:30" x14ac:dyDescent="0.25">
      <c r="A3" s="8"/>
      <c r="B3" s="99" t="s">
        <v>84</v>
      </c>
      <c r="C3" s="22" t="s">
        <v>64</v>
      </c>
      <c r="D3" s="100" t="s">
        <v>65</v>
      </c>
      <c r="E3" s="101" t="s">
        <v>1</v>
      </c>
      <c r="F3" s="24"/>
      <c r="G3" s="102" t="s">
        <v>66</v>
      </c>
      <c r="H3" s="103" t="s">
        <v>67</v>
      </c>
      <c r="I3" s="103" t="s">
        <v>30</v>
      </c>
      <c r="J3" s="17" t="s">
        <v>68</v>
      </c>
      <c r="K3" s="104" t="s">
        <v>69</v>
      </c>
      <c r="L3" s="104" t="s">
        <v>70</v>
      </c>
      <c r="M3" s="102" t="s">
        <v>71</v>
      </c>
      <c r="N3" s="102" t="s">
        <v>29</v>
      </c>
      <c r="O3" s="103" t="s">
        <v>72</v>
      </c>
      <c r="P3" s="102" t="s">
        <v>67</v>
      </c>
      <c r="Q3" s="102" t="s">
        <v>3</v>
      </c>
      <c r="R3" s="102">
        <v>1</v>
      </c>
      <c r="S3" s="102">
        <v>2</v>
      </c>
      <c r="T3" s="102">
        <v>3</v>
      </c>
      <c r="U3" s="102" t="s">
        <v>73</v>
      </c>
      <c r="V3" s="17" t="s">
        <v>21</v>
      </c>
      <c r="W3" s="16" t="s">
        <v>74</v>
      </c>
      <c r="X3" s="16" t="s">
        <v>75</v>
      </c>
      <c r="Y3" s="96"/>
      <c r="Z3" s="96"/>
      <c r="AA3" s="96"/>
      <c r="AB3" s="96"/>
      <c r="AC3" s="96"/>
      <c r="AD3" s="96"/>
    </row>
    <row r="4" spans="1:30" x14ac:dyDescent="0.25">
      <c r="A4" s="8"/>
      <c r="B4" s="134" t="s">
        <v>77</v>
      </c>
      <c r="C4" s="125" t="s">
        <v>78</v>
      </c>
      <c r="D4" s="126" t="s">
        <v>79</v>
      </c>
      <c r="E4" s="127" t="s">
        <v>39</v>
      </c>
      <c r="F4" s="135"/>
      <c r="G4" s="128">
        <v>1</v>
      </c>
      <c r="H4" s="129"/>
      <c r="I4" s="129"/>
      <c r="J4" s="130"/>
      <c r="K4" s="130" t="s">
        <v>85</v>
      </c>
      <c r="L4" s="130"/>
      <c r="M4" s="130">
        <v>1</v>
      </c>
      <c r="N4" s="128"/>
      <c r="O4" s="129"/>
      <c r="P4" s="128"/>
      <c r="Q4" s="136" t="s">
        <v>86</v>
      </c>
      <c r="R4" s="136" t="s">
        <v>86</v>
      </c>
      <c r="S4" s="136"/>
      <c r="T4" s="136"/>
      <c r="U4" s="136"/>
      <c r="V4" s="131">
        <v>0.75</v>
      </c>
      <c r="W4" s="125" t="s">
        <v>80</v>
      </c>
      <c r="X4" s="132" t="s">
        <v>81</v>
      </c>
      <c r="Y4" s="96"/>
      <c r="Z4" s="96"/>
      <c r="AA4" s="96"/>
      <c r="AB4" s="96"/>
      <c r="AC4" s="96"/>
      <c r="AD4" s="96"/>
    </row>
    <row r="5" spans="1:30" x14ac:dyDescent="0.25">
      <c r="A5" s="23"/>
      <c r="B5" s="105" t="s">
        <v>76</v>
      </c>
      <c r="C5" s="106" t="s">
        <v>82</v>
      </c>
      <c r="D5" s="107"/>
      <c r="E5" s="108"/>
      <c r="F5" s="109"/>
      <c r="G5" s="110"/>
      <c r="H5" s="110"/>
      <c r="I5" s="110"/>
      <c r="J5" s="111"/>
      <c r="K5" s="111"/>
      <c r="L5" s="111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7"/>
      <c r="X5" s="112"/>
      <c r="Y5" s="96"/>
      <c r="Z5" s="96"/>
      <c r="AA5" s="96"/>
      <c r="AB5" s="96"/>
      <c r="AC5" s="96"/>
      <c r="AD5" s="96"/>
    </row>
    <row r="6" spans="1:30" x14ac:dyDescent="0.25">
      <c r="A6" s="23"/>
      <c r="B6" s="113"/>
      <c r="C6" s="114"/>
      <c r="D6" s="114"/>
      <c r="E6" s="115"/>
      <c r="F6" s="115"/>
      <c r="G6" s="116"/>
      <c r="H6" s="117"/>
      <c r="I6" s="115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Y6" s="96"/>
      <c r="Z6" s="96"/>
      <c r="AA6" s="96"/>
      <c r="AB6" s="96"/>
      <c r="AC6" s="96"/>
      <c r="AD6" s="96"/>
    </row>
    <row r="7" spans="1:30" x14ac:dyDescent="0.25">
      <c r="A7" s="23"/>
      <c r="B7" s="119"/>
      <c r="C7" s="1"/>
      <c r="D7" s="119"/>
      <c r="E7" s="12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9"/>
      <c r="X7" s="1"/>
      <c r="Y7" s="96"/>
      <c r="Z7" s="96"/>
      <c r="AA7" s="96"/>
      <c r="AB7" s="96"/>
      <c r="AC7" s="96"/>
      <c r="AD7" s="96"/>
    </row>
    <row r="8" spans="1:30" x14ac:dyDescent="0.25">
      <c r="A8" s="23"/>
      <c r="B8" s="119"/>
      <c r="C8" s="1"/>
      <c r="D8" s="119"/>
      <c r="E8" s="12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9"/>
      <c r="X8" s="1"/>
      <c r="Y8" s="96"/>
      <c r="Z8" s="96"/>
      <c r="AA8" s="96"/>
      <c r="AB8" s="96"/>
      <c r="AC8" s="96"/>
      <c r="AD8" s="96"/>
    </row>
    <row r="9" spans="1:30" x14ac:dyDescent="0.25">
      <c r="A9" s="23"/>
      <c r="B9" s="119"/>
      <c r="C9" s="1"/>
      <c r="D9" s="119"/>
      <c r="E9" s="12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9"/>
      <c r="X9" s="1"/>
      <c r="Y9" s="96"/>
      <c r="Z9" s="96"/>
      <c r="AA9" s="96"/>
      <c r="AB9" s="96"/>
      <c r="AC9" s="96"/>
      <c r="AD9" s="96"/>
    </row>
    <row r="10" spans="1:30" x14ac:dyDescent="0.25">
      <c r="A10" s="23"/>
      <c r="B10" s="119"/>
      <c r="C10" s="1"/>
      <c r="D10" s="119"/>
      <c r="E10" s="12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9"/>
      <c r="X10" s="1"/>
      <c r="Y10" s="96"/>
      <c r="Z10" s="96"/>
      <c r="AA10" s="96"/>
      <c r="AB10" s="96"/>
      <c r="AC10" s="96"/>
      <c r="AD10" s="96"/>
    </row>
    <row r="11" spans="1:30" x14ac:dyDescent="0.25">
      <c r="A11" s="23"/>
      <c r="B11" s="119"/>
      <c r="C11" s="1"/>
      <c r="D11" s="119"/>
      <c r="E11" s="12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9"/>
      <c r="X11" s="1"/>
      <c r="Y11" s="96"/>
      <c r="Z11" s="96"/>
      <c r="AA11" s="96"/>
      <c r="AB11" s="96"/>
      <c r="AC11" s="96"/>
      <c r="AD11" s="96"/>
    </row>
    <row r="12" spans="1:30" x14ac:dyDescent="0.25">
      <c r="A12" s="23"/>
      <c r="B12" s="119"/>
      <c r="C12" s="1"/>
      <c r="D12" s="119"/>
      <c r="E12" s="12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9"/>
      <c r="X12" s="1"/>
      <c r="Y12" s="96"/>
      <c r="Z12" s="96"/>
      <c r="AA12" s="96"/>
      <c r="AB12" s="96"/>
      <c r="AC12" s="96"/>
      <c r="AD12" s="96"/>
    </row>
    <row r="13" spans="1:30" x14ac:dyDescent="0.25">
      <c r="A13" s="23"/>
      <c r="B13" s="119"/>
      <c r="C13" s="1"/>
      <c r="D13" s="119"/>
      <c r="E13" s="12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9"/>
      <c r="X13" s="1"/>
      <c r="Y13" s="96"/>
      <c r="Z13" s="96"/>
      <c r="AA13" s="96"/>
      <c r="AB13" s="96"/>
      <c r="AC13" s="96"/>
      <c r="AD13" s="96"/>
    </row>
    <row r="14" spans="1:30" x14ac:dyDescent="0.25">
      <c r="A14" s="23"/>
      <c r="B14" s="119"/>
      <c r="C14" s="1"/>
      <c r="D14" s="119"/>
      <c r="E14" s="12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9"/>
      <c r="X14" s="1"/>
      <c r="Y14" s="96"/>
      <c r="Z14" s="96"/>
      <c r="AA14" s="96"/>
      <c r="AB14" s="96"/>
      <c r="AC14" s="96"/>
      <c r="AD14" s="96"/>
    </row>
    <row r="15" spans="1:30" x14ac:dyDescent="0.25">
      <c r="A15" s="23"/>
      <c r="B15" s="119"/>
      <c r="C15" s="1"/>
      <c r="D15" s="119"/>
      <c r="E15" s="12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9"/>
      <c r="X15" s="1"/>
      <c r="Y15" s="96"/>
      <c r="Z15" s="96"/>
      <c r="AA15" s="96"/>
      <c r="AB15" s="96"/>
      <c r="AC15" s="96"/>
      <c r="AD15" s="96"/>
    </row>
    <row r="16" spans="1:30" x14ac:dyDescent="0.25">
      <c r="A16" s="23"/>
      <c r="B16" s="119"/>
      <c r="C16" s="1"/>
      <c r="D16" s="119"/>
      <c r="E16" s="12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9"/>
      <c r="X16" s="1"/>
      <c r="Y16" s="96"/>
      <c r="Z16" s="96"/>
      <c r="AA16" s="96"/>
      <c r="AB16" s="96"/>
      <c r="AC16" s="96"/>
      <c r="AD16" s="96"/>
    </row>
    <row r="17" spans="1:30" x14ac:dyDescent="0.25">
      <c r="A17" s="23"/>
      <c r="B17" s="119"/>
      <c r="C17" s="1"/>
      <c r="D17" s="119"/>
      <c r="E17" s="12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9"/>
      <c r="X17" s="1"/>
      <c r="Y17" s="96"/>
      <c r="Z17" s="96"/>
      <c r="AA17" s="96"/>
      <c r="AB17" s="96"/>
      <c r="AC17" s="96"/>
      <c r="AD17" s="96"/>
    </row>
    <row r="18" spans="1:30" x14ac:dyDescent="0.25">
      <c r="A18" s="23"/>
      <c r="B18" s="119"/>
      <c r="C18" s="1"/>
      <c r="D18" s="119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9"/>
      <c r="X18" s="1"/>
      <c r="Y18" s="96"/>
      <c r="Z18" s="96"/>
      <c r="AA18" s="96"/>
      <c r="AB18" s="96"/>
      <c r="AC18" s="96"/>
      <c r="AD18" s="96"/>
    </row>
    <row r="19" spans="1:30" x14ac:dyDescent="0.25">
      <c r="A19" s="23"/>
      <c r="B19" s="119"/>
      <c r="C19" s="1"/>
      <c r="D19" s="119"/>
      <c r="E19" s="12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9"/>
      <c r="X19" s="1"/>
      <c r="Y19" s="96"/>
      <c r="Z19" s="96"/>
      <c r="AA19" s="96"/>
      <c r="AB19" s="96"/>
      <c r="AC19" s="96"/>
      <c r="AD19" s="96"/>
    </row>
    <row r="20" spans="1:30" x14ac:dyDescent="0.25">
      <c r="A20" s="23"/>
      <c r="B20" s="119"/>
      <c r="C20" s="1"/>
      <c r="D20" s="119"/>
      <c r="E20" s="12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9"/>
      <c r="X20" s="1"/>
      <c r="Y20" s="96"/>
      <c r="Z20" s="96"/>
      <c r="AA20" s="96"/>
      <c r="AB20" s="96"/>
      <c r="AC20" s="96"/>
      <c r="AD20" s="96"/>
    </row>
    <row r="21" spans="1:30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9"/>
      <c r="X21" s="1"/>
      <c r="Y21" s="96"/>
      <c r="Z21" s="96"/>
      <c r="AA21" s="96"/>
      <c r="AB21" s="96"/>
      <c r="AC21" s="96"/>
      <c r="AD21" s="96"/>
    </row>
    <row r="22" spans="1:30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9"/>
      <c r="X22" s="1"/>
      <c r="Y22" s="96"/>
      <c r="Z22" s="96"/>
      <c r="AA22" s="96"/>
      <c r="AB22" s="96"/>
      <c r="AC22" s="96"/>
      <c r="AD22" s="96"/>
    </row>
    <row r="23" spans="1:30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9"/>
      <c r="X23" s="1"/>
      <c r="Y23" s="96"/>
      <c r="Z23" s="96"/>
      <c r="AA23" s="96"/>
      <c r="AB23" s="96"/>
      <c r="AC23" s="96"/>
      <c r="AD23" s="96"/>
    </row>
    <row r="24" spans="1:30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9"/>
      <c r="X24" s="1"/>
      <c r="Y24" s="96"/>
      <c r="Z24" s="96"/>
      <c r="AA24" s="96"/>
      <c r="AB24" s="96"/>
      <c r="AC24" s="96"/>
      <c r="AD24" s="96"/>
    </row>
    <row r="25" spans="1:30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9"/>
      <c r="X25" s="1"/>
      <c r="Y25" s="96"/>
      <c r="Z25" s="96"/>
      <c r="AA25" s="96"/>
      <c r="AB25" s="96"/>
      <c r="AC25" s="96"/>
      <c r="AD25" s="96"/>
    </row>
    <row r="26" spans="1:30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9"/>
      <c r="X26" s="1"/>
      <c r="Y26" s="96"/>
      <c r="Z26" s="96"/>
      <c r="AA26" s="96"/>
      <c r="AB26" s="96"/>
      <c r="AC26" s="96"/>
      <c r="AD26" s="96"/>
    </row>
    <row r="27" spans="1:30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9"/>
      <c r="X27" s="1"/>
      <c r="Y27" s="96"/>
      <c r="Z27" s="96"/>
      <c r="AA27" s="96"/>
      <c r="AB27" s="96"/>
      <c r="AC27" s="96"/>
      <c r="AD27" s="96"/>
    </row>
    <row r="28" spans="1:30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9"/>
      <c r="X28" s="1"/>
      <c r="Y28" s="96"/>
      <c r="Z28" s="96"/>
      <c r="AA28" s="96"/>
      <c r="AB28" s="96"/>
      <c r="AC28" s="96"/>
      <c r="AD28" s="96"/>
    </row>
    <row r="29" spans="1:30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9"/>
      <c r="X29" s="1"/>
      <c r="Y29" s="96"/>
      <c r="Z29" s="96"/>
      <c r="AA29" s="96"/>
      <c r="AB29" s="96"/>
      <c r="AC29" s="96"/>
      <c r="AD29" s="96"/>
    </row>
    <row r="30" spans="1:30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9"/>
      <c r="X30" s="1"/>
      <c r="Y30" s="96"/>
      <c r="Z30" s="96"/>
      <c r="AA30" s="96"/>
      <c r="AB30" s="96"/>
      <c r="AC30" s="96"/>
      <c r="AD30" s="96"/>
    </row>
    <row r="31" spans="1:30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9"/>
      <c r="X31" s="1"/>
      <c r="Y31" s="96"/>
      <c r="Z31" s="96"/>
      <c r="AA31" s="96"/>
      <c r="AB31" s="96"/>
      <c r="AC31" s="96"/>
      <c r="AD31" s="96"/>
    </row>
    <row r="32" spans="1:30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9"/>
      <c r="X32" s="1"/>
      <c r="Y32" s="96"/>
      <c r="Z32" s="96"/>
      <c r="AA32" s="96"/>
      <c r="AB32" s="96"/>
      <c r="AC32" s="96"/>
      <c r="AD32" s="96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9"/>
      <c r="X33" s="1"/>
      <c r="Y33" s="96"/>
      <c r="Z33" s="96"/>
      <c r="AA33" s="96"/>
      <c r="AB33" s="96"/>
      <c r="AC33" s="96"/>
      <c r="AD33" s="96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9"/>
      <c r="X34" s="1"/>
      <c r="Y34" s="96"/>
      <c r="Z34" s="96"/>
      <c r="AA34" s="96"/>
      <c r="AB34" s="96"/>
      <c r="AC34" s="96"/>
      <c r="AD34" s="96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9"/>
      <c r="X35" s="1"/>
      <c r="Y35" s="96"/>
      <c r="Z35" s="96"/>
      <c r="AA35" s="96"/>
      <c r="AB35" s="96"/>
      <c r="AC35" s="96"/>
      <c r="AD35" s="96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9"/>
      <c r="X36" s="1"/>
      <c r="Y36" s="96"/>
      <c r="Z36" s="96"/>
      <c r="AA36" s="96"/>
      <c r="AB36" s="96"/>
      <c r="AC36" s="96"/>
      <c r="AD36" s="96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9"/>
      <c r="X37" s="1"/>
      <c r="Y37" s="96"/>
      <c r="Z37" s="96"/>
      <c r="AA37" s="96"/>
      <c r="AB37" s="96"/>
      <c r="AC37" s="96"/>
      <c r="AD37" s="96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9"/>
      <c r="X38" s="1"/>
      <c r="Y38" s="96"/>
      <c r="Z38" s="96"/>
      <c r="AA38" s="96"/>
      <c r="AB38" s="96"/>
      <c r="AC38" s="96"/>
      <c r="AD38" s="96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9"/>
      <c r="X39" s="1"/>
      <c r="Y39" s="96"/>
      <c r="Z39" s="96"/>
      <c r="AA39" s="96"/>
      <c r="AB39" s="96"/>
      <c r="AC39" s="96"/>
      <c r="AD39" s="96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9"/>
      <c r="X40" s="1"/>
      <c r="Y40" s="96"/>
      <c r="Z40" s="96"/>
      <c r="AA40" s="96"/>
      <c r="AB40" s="96"/>
      <c r="AC40" s="96"/>
      <c r="AD40" s="96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9"/>
      <c r="X41" s="1"/>
      <c r="Y41" s="96"/>
      <c r="Z41" s="96"/>
      <c r="AA41" s="96"/>
      <c r="AB41" s="96"/>
      <c r="AC41" s="96"/>
      <c r="AD41" s="96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9"/>
      <c r="X42" s="1"/>
      <c r="Y42" s="96"/>
      <c r="Z42" s="96"/>
      <c r="AA42" s="96"/>
      <c r="AB42" s="96"/>
      <c r="AC42" s="96"/>
      <c r="AD42" s="96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9"/>
      <c r="X43" s="1"/>
      <c r="Y43" s="96"/>
      <c r="Z43" s="96"/>
      <c r="AA43" s="96"/>
      <c r="AB43" s="96"/>
      <c r="AC43" s="96"/>
      <c r="AD43" s="96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9"/>
      <c r="X44" s="1"/>
      <c r="Y44" s="96"/>
      <c r="Z44" s="96"/>
      <c r="AA44" s="96"/>
      <c r="AB44" s="96"/>
      <c r="AC44" s="96"/>
      <c r="AD44" s="96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9"/>
      <c r="X45" s="1"/>
      <c r="Y45" s="96"/>
      <c r="Z45" s="96"/>
      <c r="AA45" s="96"/>
      <c r="AB45" s="96"/>
      <c r="AC45" s="96"/>
      <c r="AD45" s="96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9"/>
      <c r="X46" s="1"/>
      <c r="Y46" s="96"/>
      <c r="Z46" s="96"/>
      <c r="AA46" s="96"/>
      <c r="AB46" s="96"/>
      <c r="AC46" s="96"/>
      <c r="AD46" s="96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9"/>
      <c r="X47" s="1"/>
      <c r="Y47" s="96"/>
      <c r="Z47" s="96"/>
      <c r="AA47" s="96"/>
      <c r="AB47" s="96"/>
      <c r="AC47" s="96"/>
      <c r="AD47" s="96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9"/>
      <c r="X48" s="1"/>
      <c r="Y48" s="96"/>
      <c r="Z48" s="96"/>
      <c r="AA48" s="96"/>
      <c r="AB48" s="96"/>
      <c r="AC48" s="96"/>
      <c r="AD48" s="96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9"/>
      <c r="X49" s="1"/>
      <c r="Y49" s="96"/>
      <c r="Z49" s="96"/>
      <c r="AA49" s="96"/>
      <c r="AB49" s="96"/>
      <c r="AC49" s="96"/>
      <c r="AD49" s="96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9"/>
      <c r="X50" s="1"/>
      <c r="Y50" s="96"/>
      <c r="Z50" s="96"/>
      <c r="AA50" s="96"/>
      <c r="AB50" s="96"/>
      <c r="AC50" s="96"/>
      <c r="AD50" s="96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9"/>
      <c r="X51" s="1"/>
      <c r="Y51" s="96"/>
      <c r="Z51" s="96"/>
      <c r="AA51" s="96"/>
      <c r="AB51" s="96"/>
      <c r="AC51" s="96"/>
      <c r="AD51" s="96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9"/>
      <c r="X52" s="1"/>
      <c r="Y52" s="96"/>
      <c r="Z52" s="96"/>
      <c r="AA52" s="96"/>
      <c r="AB52" s="96"/>
      <c r="AC52" s="96"/>
      <c r="AD52" s="96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9"/>
      <c r="X53" s="1"/>
      <c r="Y53" s="96"/>
      <c r="Z53" s="96"/>
      <c r="AA53" s="96"/>
      <c r="AB53" s="96"/>
      <c r="AC53" s="96"/>
      <c r="AD53" s="96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9"/>
      <c r="X54" s="1"/>
      <c r="Y54" s="96"/>
      <c r="Z54" s="96"/>
      <c r="AA54" s="96"/>
      <c r="AB54" s="96"/>
      <c r="AC54" s="96"/>
      <c r="AD54" s="96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9"/>
      <c r="X55" s="1"/>
      <c r="Y55" s="96"/>
      <c r="Z55" s="96"/>
      <c r="AA55" s="96"/>
      <c r="AB55" s="96"/>
      <c r="AC55" s="96"/>
      <c r="AD55" s="96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9"/>
      <c r="X56" s="1"/>
      <c r="Y56" s="96"/>
      <c r="Z56" s="96"/>
      <c r="AA56" s="96"/>
      <c r="AB56" s="96"/>
      <c r="AC56" s="96"/>
      <c r="AD56" s="96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9"/>
      <c r="X57" s="1"/>
      <c r="Y57" s="96"/>
      <c r="Z57" s="96"/>
      <c r="AA57" s="96"/>
      <c r="AB57" s="96"/>
      <c r="AC57" s="96"/>
      <c r="AD57" s="96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9"/>
      <c r="X58" s="1"/>
      <c r="Y58" s="96"/>
      <c r="Z58" s="96"/>
      <c r="AA58" s="96"/>
      <c r="AB58" s="96"/>
      <c r="AC58" s="96"/>
      <c r="AD58" s="96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9"/>
      <c r="X59" s="1"/>
      <c r="Y59" s="96"/>
      <c r="Z59" s="96"/>
      <c r="AA59" s="96"/>
      <c r="AB59" s="96"/>
      <c r="AC59" s="96"/>
      <c r="AD59" s="96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9"/>
      <c r="X60" s="1"/>
      <c r="Y60" s="96"/>
      <c r="Z60" s="96"/>
      <c r="AA60" s="96"/>
      <c r="AB60" s="96"/>
      <c r="AC60" s="96"/>
      <c r="AD60" s="96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9"/>
      <c r="X61" s="1"/>
      <c r="Y61" s="96"/>
      <c r="Z61" s="96"/>
      <c r="AA61" s="96"/>
      <c r="AB61" s="96"/>
      <c r="AC61" s="96"/>
      <c r="AD61" s="96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9"/>
      <c r="X62" s="1"/>
      <c r="Y62" s="96"/>
      <c r="Z62" s="96"/>
      <c r="AA62" s="96"/>
      <c r="AB62" s="96"/>
      <c r="AC62" s="96"/>
      <c r="AD62" s="96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9"/>
      <c r="X63" s="1"/>
      <c r="Y63" s="96"/>
      <c r="Z63" s="96"/>
      <c r="AA63" s="96"/>
      <c r="AB63" s="96"/>
      <c r="AC63" s="96"/>
      <c r="AD63" s="96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9"/>
      <c r="X64" s="1"/>
      <c r="Y64" s="96"/>
      <c r="Z64" s="96"/>
      <c r="AA64" s="96"/>
      <c r="AB64" s="96"/>
      <c r="AC64" s="96"/>
      <c r="AD64" s="96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9"/>
      <c r="X65" s="1"/>
      <c r="Y65" s="96"/>
      <c r="Z65" s="96"/>
      <c r="AA65" s="96"/>
      <c r="AB65" s="96"/>
      <c r="AC65" s="96"/>
      <c r="AD65" s="96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9"/>
      <c r="X66" s="1"/>
      <c r="Y66" s="96"/>
      <c r="Z66" s="96"/>
      <c r="AA66" s="96"/>
      <c r="AB66" s="96"/>
      <c r="AC66" s="96"/>
      <c r="AD66" s="96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9"/>
      <c r="X67" s="1"/>
      <c r="Y67" s="96"/>
      <c r="Z67" s="96"/>
      <c r="AA67" s="96"/>
      <c r="AB67" s="96"/>
      <c r="AC67" s="96"/>
      <c r="AD67" s="96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9"/>
      <c r="X68" s="1"/>
      <c r="Y68" s="96"/>
      <c r="Z68" s="96"/>
      <c r="AA68" s="96"/>
      <c r="AB68" s="96"/>
      <c r="AC68" s="96"/>
      <c r="AD68" s="96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9"/>
      <c r="X69" s="1"/>
      <c r="Y69" s="96"/>
      <c r="Z69" s="96"/>
      <c r="AA69" s="96"/>
      <c r="AB69" s="96"/>
      <c r="AC69" s="96"/>
      <c r="AD69" s="96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9"/>
      <c r="X70" s="1"/>
      <c r="Y70" s="96"/>
      <c r="Z70" s="96"/>
      <c r="AA70" s="96"/>
      <c r="AB70" s="96"/>
      <c r="AC70" s="96"/>
      <c r="AD70" s="96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9"/>
      <c r="X71" s="1"/>
      <c r="Y71" s="96"/>
      <c r="Z71" s="96"/>
      <c r="AA71" s="96"/>
      <c r="AB71" s="96"/>
      <c r="AC71" s="96"/>
      <c r="AD71" s="96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9"/>
      <c r="X72" s="1"/>
      <c r="Y72" s="96"/>
      <c r="Z72" s="96"/>
      <c r="AA72" s="96"/>
      <c r="AB72" s="96"/>
      <c r="AC72" s="96"/>
      <c r="AD72" s="96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9"/>
      <c r="X73" s="1"/>
      <c r="Y73" s="96"/>
      <c r="Z73" s="96"/>
      <c r="AA73" s="96"/>
      <c r="AB73" s="96"/>
      <c r="AC73" s="96"/>
      <c r="AD73" s="96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9"/>
      <c r="X74" s="1"/>
      <c r="Y74" s="96"/>
      <c r="Z74" s="96"/>
      <c r="AA74" s="96"/>
      <c r="AB74" s="96"/>
      <c r="AC74" s="96"/>
      <c r="AD74" s="96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9"/>
      <c r="X75" s="1"/>
      <c r="Y75" s="96"/>
      <c r="Z75" s="96"/>
      <c r="AA75" s="96"/>
      <c r="AB75" s="96"/>
      <c r="AC75" s="96"/>
      <c r="AD75" s="96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9"/>
      <c r="X76" s="1"/>
      <c r="Y76" s="96"/>
      <c r="Z76" s="96"/>
      <c r="AA76" s="96"/>
      <c r="AB76" s="96"/>
      <c r="AC76" s="96"/>
      <c r="AD76" s="96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9"/>
      <c r="X77" s="1"/>
      <c r="Y77" s="96"/>
      <c r="Z77" s="96"/>
      <c r="AA77" s="96"/>
      <c r="AB77" s="96"/>
      <c r="AC77" s="96"/>
      <c r="AD77" s="96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9"/>
      <c r="X78" s="1"/>
      <c r="Y78" s="96"/>
      <c r="Z78" s="96"/>
      <c r="AA78" s="96"/>
      <c r="AB78" s="96"/>
      <c r="AC78" s="96"/>
      <c r="AD78" s="96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9"/>
      <c r="X79" s="1"/>
      <c r="Y79" s="96"/>
      <c r="Z79" s="96"/>
      <c r="AA79" s="96"/>
      <c r="AB79" s="96"/>
      <c r="AC79" s="96"/>
      <c r="AD79" s="96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9"/>
      <c r="X80" s="1"/>
      <c r="Y80" s="96"/>
      <c r="Z80" s="96"/>
      <c r="AA80" s="96"/>
      <c r="AB80" s="96"/>
      <c r="AC80" s="96"/>
      <c r="AD80" s="96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9"/>
      <c r="X81" s="1"/>
      <c r="Y81" s="96"/>
      <c r="Z81" s="96"/>
      <c r="AA81" s="96"/>
      <c r="AB81" s="96"/>
      <c r="AC81" s="96"/>
      <c r="AD81" s="96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9"/>
      <c r="X82" s="1"/>
      <c r="Y82" s="96"/>
      <c r="Z82" s="96"/>
      <c r="AA82" s="96"/>
      <c r="AB82" s="96"/>
      <c r="AC82" s="96"/>
      <c r="AD82" s="96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9"/>
      <c r="X83" s="1"/>
      <c r="Y83" s="96"/>
      <c r="Z83" s="96"/>
      <c r="AA83" s="96"/>
      <c r="AB83" s="96"/>
      <c r="AC83" s="96"/>
      <c r="AD83" s="96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9"/>
      <c r="X84" s="1"/>
      <c r="Y84" s="96"/>
      <c r="Z84" s="96"/>
      <c r="AA84" s="96"/>
      <c r="AB84" s="96"/>
      <c r="AC84" s="96"/>
      <c r="AD84" s="96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9"/>
      <c r="X85" s="1"/>
      <c r="Y85" s="96"/>
      <c r="Z85" s="96"/>
      <c r="AA85" s="96"/>
      <c r="AB85" s="96"/>
      <c r="AC85" s="96"/>
      <c r="AD85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2019-07-12T22:00:30Z</dcterms:modified>
</cp:coreProperties>
</file>