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I14" i="1"/>
  <c r="X8" i="1"/>
  <c r="H14" i="1"/>
  <c r="L14" i="1" s="1"/>
  <c r="W8" i="1"/>
  <c r="G14" i="1"/>
  <c r="V8" i="1"/>
  <c r="F14" i="1"/>
  <c r="U8" i="1"/>
  <c r="E14" i="1"/>
  <c r="T8" i="1"/>
  <c r="S8" i="1"/>
  <c r="R8" i="1"/>
  <c r="Q8" i="1"/>
  <c r="P8" i="1"/>
  <c r="M8" i="1"/>
  <c r="L8" i="1"/>
  <c r="K8" i="1"/>
  <c r="J8" i="1"/>
  <c r="I8" i="1"/>
  <c r="I12" i="1" s="1"/>
  <c r="N12" i="1"/>
  <c r="H8" i="1"/>
  <c r="H12" i="1" s="1"/>
  <c r="G8" i="1"/>
  <c r="G12" i="1"/>
  <c r="G15" i="1" s="1"/>
  <c r="F8" i="1"/>
  <c r="D9" i="1"/>
  <c r="E8" i="1"/>
  <c r="E12" i="1"/>
  <c r="E15" i="1" s="1"/>
  <c r="F12" i="1"/>
  <c r="F15" i="1" s="1"/>
  <c r="M14" i="1"/>
  <c r="K14" i="1"/>
  <c r="K12" i="1"/>
  <c r="K15" i="1" l="1"/>
  <c r="M12" i="1"/>
  <c r="I15" i="1"/>
  <c r="M15" i="1" s="1"/>
  <c r="H15" i="1"/>
  <c r="L15" i="1" s="1"/>
  <c r="L12" i="1"/>
</calcChain>
</file>

<file path=xl/sharedStrings.xml><?xml version="1.0" encoding="utf-8"?>
<sst xmlns="http://schemas.openxmlformats.org/spreadsheetml/2006/main" count="104" uniqueCount="75">
  <si>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</si>
  <si>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</si>
  <si>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</si>
  <si>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</si>
  <si>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</si>
  <si>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</si>
  <si>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</si>
  <si>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</si>
  <si>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</si>
  <si>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</si>
  <si>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</si>
  <si>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</si>
  <si>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</si>
  <si>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</si>
  <si>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</si>
  <si>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</si>
  <si>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</si>
  <si>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</si>
  <si>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</si>
  <si>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</si>
  <si>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</si>
  <si>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</si>
  <si>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</si>
  <si>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</si>
  <si>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</si>
  <si>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</si>
  <si>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</si>
  <si>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</si>
  <si>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</si>
  <si>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</si>
  <si>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</si>
  <si>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</si>
  <si>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</si>
  <si>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</si>
  <si>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</si>
  <si>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</si>
  <si>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</si>
  <si>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</si>
  <si>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Tiina-Maija Grönroos</t>
  </si>
  <si>
    <t>Fera</t>
  </si>
  <si>
    <t>12.</t>
  </si>
  <si>
    <t>16.4.1982</t>
  </si>
  <si>
    <t>ykköspesis</t>
  </si>
  <si>
    <t>06.06. 1999  Lippo - Fera  2-0  (7-0, 6-0)</t>
  </si>
  <si>
    <t>12.06. 1999  Fera - ViU  0-1  (0-1, 0-0, 0-0)</t>
  </si>
  <si>
    <t>2.  ottelu</t>
  </si>
  <si>
    <t>Fera = Fera, Rauma  (1958)</t>
  </si>
  <si>
    <t xml:space="preserve">  17 v   1 kk 21 pv</t>
  </si>
  <si>
    <t xml:space="preserve">  17 v   1 kk 27 pv</t>
  </si>
  <si>
    <t>UPV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</si>
  <si>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</si>
  <si>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</si>
  <si>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</si>
  <si>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</si>
  <si>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</si>
  <si>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</si>
  <si>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</si>
  <si>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</si>
  <si>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</si>
  <si>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</si>
  <si>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</si>
  <si>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</si>
  <si>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</si>
  <si>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</si>
  <si>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</si>
  <si>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</si>
  <si>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 xml:space="preserve">  2-1  (4-2, 3-4, x-x, 4-1)</t>
  </si>
  <si>
    <t>Janne Ervasti</t>
  </si>
  <si>
    <t>2114</t>
  </si>
  <si>
    <t>jok</t>
  </si>
  <si>
    <t>1/2</t>
  </si>
  <si>
    <t>1/1</t>
  </si>
  <si>
    <t>0/1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</si>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</sst>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6" borderId="7" xfId="0" applyFont="1" applyFill="1" applyBorder="1" applyAlignment="1"/>
    <xf numFmtId="0" fontId="1" fillId="6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8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5" customWidth="1"/>
    <col min="28" max="28" width="5.7109375" style="78" customWidth="1"/>
    <col min="29" max="31" width="5.7109375" style="25" customWidth="1"/>
    <col min="32" max="32" width="34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79">
        <v>1997</v>
      </c>
      <c r="C4" s="79"/>
      <c r="D4" s="80" t="s">
        <v>49</v>
      </c>
      <c r="E4" s="79"/>
      <c r="F4" s="81" t="s">
        <v>42</v>
      </c>
      <c r="G4" s="82"/>
      <c r="H4" s="83"/>
      <c r="I4" s="79"/>
      <c r="J4" s="79"/>
      <c r="K4" s="79"/>
      <c r="L4" s="79"/>
      <c r="M4" s="79"/>
      <c r="N4" s="84"/>
      <c r="O4" s="36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1998</v>
      </c>
      <c r="C5" s="26"/>
      <c r="D5" s="27"/>
      <c r="E5" s="26"/>
      <c r="F5" s="26"/>
      <c r="G5" s="41"/>
      <c r="H5" s="26"/>
      <c r="I5" s="26"/>
      <c r="J5" s="26"/>
      <c r="K5" s="26"/>
      <c r="L5" s="26"/>
      <c r="M5" s="26"/>
      <c r="N5" s="2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1999</v>
      </c>
      <c r="C6" s="26" t="s">
        <v>40</v>
      </c>
      <c r="D6" s="27" t="s">
        <v>39</v>
      </c>
      <c r="E6" s="26">
        <v>2</v>
      </c>
      <c r="F6" s="26">
        <v>0</v>
      </c>
      <c r="G6" s="26">
        <v>0</v>
      </c>
      <c r="H6" s="26">
        <v>1</v>
      </c>
      <c r="I6" s="26">
        <v>3</v>
      </c>
      <c r="J6" s="26">
        <v>0</v>
      </c>
      <c r="K6" s="26">
        <v>2</v>
      </c>
      <c r="L6" s="26">
        <v>1</v>
      </c>
      <c r="M6" s="26">
        <v>0</v>
      </c>
      <c r="N6" s="28">
        <v>0.5</v>
      </c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2000</v>
      </c>
      <c r="C7" s="79"/>
      <c r="D7" s="80" t="s">
        <v>39</v>
      </c>
      <c r="E7" s="79"/>
      <c r="F7" s="81" t="s">
        <v>42</v>
      </c>
      <c r="G7" s="82"/>
      <c r="H7" s="83"/>
      <c r="I7" s="79"/>
      <c r="J7" s="79"/>
      <c r="K7" s="79"/>
      <c r="L7" s="79"/>
      <c r="M7" s="79"/>
      <c r="N7" s="84"/>
      <c r="O7" s="24"/>
      <c r="P7" s="26"/>
      <c r="Q7" s="26"/>
      <c r="R7" s="26"/>
      <c r="S7" s="26"/>
      <c r="T7" s="26"/>
      <c r="U7" s="29">
        <v>4</v>
      </c>
      <c r="V7" s="29">
        <v>0</v>
      </c>
      <c r="W7" s="29">
        <v>0</v>
      </c>
      <c r="X7" s="29">
        <v>2</v>
      </c>
      <c r="Y7" s="29">
        <v>5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SUM(E6:E7)</f>
        <v>2</v>
      </c>
      <c r="F8" s="18">
        <f t="shared" si="0"/>
        <v>0</v>
      </c>
      <c r="G8" s="18">
        <f t="shared" si="0"/>
        <v>0</v>
      </c>
      <c r="H8" s="18">
        <f t="shared" si="0"/>
        <v>1</v>
      </c>
      <c r="I8" s="18">
        <f t="shared" si="0"/>
        <v>3</v>
      </c>
      <c r="J8" s="18">
        <f t="shared" si="0"/>
        <v>0</v>
      </c>
      <c r="K8" s="18">
        <f t="shared" si="0"/>
        <v>2</v>
      </c>
      <c r="L8" s="18">
        <f t="shared" si="0"/>
        <v>1</v>
      </c>
      <c r="M8" s="18">
        <f t="shared" si="0"/>
        <v>0</v>
      </c>
      <c r="N8" s="30">
        <v>0.5</v>
      </c>
      <c r="O8" s="31"/>
      <c r="P8" s="18">
        <f t="shared" ref="P8:AE8" si="1">SUM(P6:P7)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4</v>
      </c>
      <c r="V8" s="18">
        <f t="shared" si="1"/>
        <v>0</v>
      </c>
      <c r="W8" s="18">
        <f t="shared" si="1"/>
        <v>0</v>
      </c>
      <c r="X8" s="18">
        <f t="shared" si="1"/>
        <v>2</v>
      </c>
      <c r="Y8" s="18">
        <f t="shared" si="1"/>
        <v>5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7" t="s">
        <v>2</v>
      </c>
      <c r="C9" s="32"/>
      <c r="D9" s="33">
        <f>SUM(F8:H8)+((I8-F8-G8)/3)+(E8/3)+(Z8*25)+(AA8*25)+(AB8*10)+(AC8*25)+(AD8*20)+(AE8*15)</f>
        <v>2.6666666666666665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35</v>
      </c>
      <c r="O11" s="24"/>
      <c r="P11" s="39" t="s">
        <v>32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11"/>
      <c r="AC11" s="12"/>
      <c r="AD11" s="12"/>
      <c r="AE11" s="1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17</v>
      </c>
      <c r="C12" s="12"/>
      <c r="D12" s="42"/>
      <c r="E12" s="26">
        <f>PRODUCT(E8)</f>
        <v>2</v>
      </c>
      <c r="F12" s="26">
        <f>PRODUCT(F8)</f>
        <v>0</v>
      </c>
      <c r="G12" s="26">
        <f>PRODUCT(G8)</f>
        <v>0</v>
      </c>
      <c r="H12" s="26">
        <f>PRODUCT(H8)</f>
        <v>1</v>
      </c>
      <c r="I12" s="26">
        <f>PRODUCT(I8)</f>
        <v>3</v>
      </c>
      <c r="J12" s="1"/>
      <c r="K12" s="43">
        <f>PRODUCT((F12+G12)/E12)</f>
        <v>0</v>
      </c>
      <c r="L12" s="43">
        <f>PRODUCT(H12/E12)</f>
        <v>0.5</v>
      </c>
      <c r="M12" s="43">
        <f>PRODUCT(I12/E12)</f>
        <v>1.5</v>
      </c>
      <c r="N12" s="28">
        <f>PRODUCT(N8)</f>
        <v>0.5</v>
      </c>
      <c r="O12" s="24"/>
      <c r="P12" s="44" t="s">
        <v>33</v>
      </c>
      <c r="Q12" s="45"/>
      <c r="R12" s="46" t="s">
        <v>43</v>
      </c>
      <c r="S12" s="46"/>
      <c r="T12" s="46"/>
      <c r="U12" s="46"/>
      <c r="V12" s="46"/>
      <c r="W12" s="46"/>
      <c r="X12" s="46"/>
      <c r="Y12" s="46"/>
      <c r="Z12" s="47" t="s">
        <v>36</v>
      </c>
      <c r="AA12" s="47"/>
      <c r="AB12" s="122" t="s">
        <v>47</v>
      </c>
      <c r="AC12" s="47"/>
      <c r="AD12" s="47"/>
      <c r="AE12" s="4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9" t="s">
        <v>18</v>
      </c>
      <c r="C13" s="50"/>
      <c r="D13" s="51"/>
      <c r="E13" s="26"/>
      <c r="F13" s="26"/>
      <c r="G13" s="26"/>
      <c r="H13" s="26"/>
      <c r="I13" s="26"/>
      <c r="J13" s="1"/>
      <c r="K13" s="43"/>
      <c r="L13" s="43"/>
      <c r="M13" s="43"/>
      <c r="N13" s="28"/>
      <c r="O13" s="52"/>
      <c r="P13" s="53" t="s">
        <v>73</v>
      </c>
      <c r="Q13" s="54"/>
      <c r="R13" s="55"/>
      <c r="S13" s="55"/>
      <c r="T13" s="55"/>
      <c r="U13" s="55"/>
      <c r="V13" s="55"/>
      <c r="W13" s="55"/>
      <c r="X13" s="55"/>
      <c r="Y13" s="55"/>
      <c r="Z13" s="56"/>
      <c r="AA13" s="56"/>
      <c r="AB13" s="123"/>
      <c r="AC13" s="56"/>
      <c r="AD13" s="56"/>
      <c r="AE13" s="57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8" t="s">
        <v>19</v>
      </c>
      <c r="C14" s="59"/>
      <c r="D14" s="60"/>
      <c r="E14" s="29">
        <f>PRODUCT(U8)</f>
        <v>4</v>
      </c>
      <c r="F14" s="29">
        <f>PRODUCT(V8)</f>
        <v>0</v>
      </c>
      <c r="G14" s="29">
        <f>PRODUCT(W8)</f>
        <v>0</v>
      </c>
      <c r="H14" s="29">
        <f>PRODUCT(X8)</f>
        <v>2</v>
      </c>
      <c r="I14" s="29">
        <f>PRODUCT(Y8)</f>
        <v>5</v>
      </c>
      <c r="J14" s="1"/>
      <c r="K14" s="61">
        <f>PRODUCT((F14+G14)/E14)</f>
        <v>0</v>
      </c>
      <c r="L14" s="61">
        <f>PRODUCT(H14/E14)</f>
        <v>0.5</v>
      </c>
      <c r="M14" s="61">
        <f>PRODUCT(I14/E14)</f>
        <v>1.25</v>
      </c>
      <c r="N14" s="62">
        <v>0.33300000000000002</v>
      </c>
      <c r="O14" s="24"/>
      <c r="P14" s="53" t="s">
        <v>74</v>
      </c>
      <c r="Q14" s="54"/>
      <c r="R14" s="55" t="s">
        <v>44</v>
      </c>
      <c r="S14" s="55"/>
      <c r="T14" s="55"/>
      <c r="U14" s="55"/>
      <c r="V14" s="55"/>
      <c r="W14" s="55"/>
      <c r="X14" s="55"/>
      <c r="Y14" s="55"/>
      <c r="Z14" s="56" t="s">
        <v>45</v>
      </c>
      <c r="AA14" s="56"/>
      <c r="AB14" s="123" t="s">
        <v>48</v>
      </c>
      <c r="AC14" s="56"/>
      <c r="AD14" s="56"/>
      <c r="AE14" s="57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63" t="s">
        <v>20</v>
      </c>
      <c r="C15" s="64"/>
      <c r="D15" s="65"/>
      <c r="E15" s="18">
        <f>SUM(E12:E14)</f>
        <v>6</v>
      </c>
      <c r="F15" s="18">
        <f>SUM(F12:F14)</f>
        <v>0</v>
      </c>
      <c r="G15" s="18">
        <f>SUM(G12:G14)</f>
        <v>0</v>
      </c>
      <c r="H15" s="18">
        <f>SUM(H12:H14)</f>
        <v>3</v>
      </c>
      <c r="I15" s="18">
        <f>SUM(I12:I14)</f>
        <v>8</v>
      </c>
      <c r="J15" s="1"/>
      <c r="K15" s="66">
        <f>PRODUCT((F15+G15)/E15)</f>
        <v>0</v>
      </c>
      <c r="L15" s="66">
        <f>PRODUCT(H15/E15)</f>
        <v>0.5</v>
      </c>
      <c r="M15" s="66">
        <f>PRODUCT(I15/E15)</f>
        <v>1.3333333333333333</v>
      </c>
      <c r="N15" s="30">
        <v>0.38100000000000001</v>
      </c>
      <c r="O15" s="24"/>
      <c r="P15" s="67" t="s">
        <v>34</v>
      </c>
      <c r="Q15" s="68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71"/>
      <c r="AC15" s="71"/>
      <c r="AD15" s="71"/>
      <c r="AE15" s="72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73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37</v>
      </c>
      <c r="C17" s="1"/>
      <c r="D17" s="1" t="s">
        <v>46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73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3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3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3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3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5" customFormat="1" ht="15" customHeight="1" x14ac:dyDescent="0.2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74"/>
      <c r="N22" s="74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73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73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73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73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73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3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3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3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3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3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3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3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3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3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3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3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3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3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3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3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3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3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3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3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3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73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7"/>
      <c r="R49" s="1"/>
      <c r="S49" s="1"/>
      <c r="T49" s="24"/>
      <c r="U49" s="24"/>
      <c r="V49" s="73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73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7"/>
      <c r="R51" s="1"/>
      <c r="S51" s="1"/>
      <c r="T51" s="24"/>
      <c r="U51" s="24"/>
      <c r="V51" s="73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7"/>
      <c r="R52" s="1"/>
      <c r="S52" s="1"/>
      <c r="T52" s="24"/>
      <c r="U52" s="24"/>
      <c r="V52" s="73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7"/>
      <c r="R53" s="1"/>
      <c r="S53" s="1"/>
      <c r="T53" s="24"/>
      <c r="U53" s="24"/>
      <c r="V53" s="73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7"/>
      <c r="R54" s="1"/>
      <c r="S54" s="1"/>
      <c r="T54" s="24"/>
      <c r="U54" s="24"/>
      <c r="V54" s="73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7"/>
      <c r="R55" s="1"/>
      <c r="S55" s="1"/>
      <c r="T55" s="24"/>
      <c r="U55" s="24"/>
      <c r="V55" s="73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7"/>
      <c r="R56" s="1"/>
      <c r="S56" s="1"/>
      <c r="T56" s="24"/>
      <c r="U56" s="24"/>
      <c r="V56" s="73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7"/>
      <c r="R57" s="1"/>
      <c r="S57" s="1"/>
      <c r="T57" s="24"/>
      <c r="U57" s="24"/>
      <c r="V57" s="73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7"/>
      <c r="R58" s="1"/>
      <c r="S58" s="1"/>
      <c r="T58" s="24"/>
      <c r="U58" s="24"/>
      <c r="V58" s="73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7"/>
      <c r="R59" s="1"/>
      <c r="S59" s="1"/>
      <c r="T59" s="24"/>
      <c r="U59" s="24"/>
      <c r="V59" s="73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7"/>
      <c r="R60" s="1"/>
      <c r="S60" s="1"/>
      <c r="T60" s="24"/>
      <c r="U60" s="24"/>
      <c r="V60" s="73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7"/>
      <c r="R61" s="1"/>
      <c r="S61" s="1"/>
      <c r="T61" s="24"/>
      <c r="U61" s="24"/>
      <c r="V61" s="73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7"/>
      <c r="R62" s="1"/>
      <c r="S62" s="1"/>
      <c r="T62" s="24"/>
      <c r="U62" s="24"/>
      <c r="V62" s="73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7"/>
      <c r="R63" s="1"/>
      <c r="S63" s="1"/>
      <c r="T63" s="24"/>
      <c r="U63" s="24"/>
      <c r="V63" s="73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7"/>
      <c r="R64" s="1"/>
      <c r="S64" s="1"/>
      <c r="T64" s="24"/>
      <c r="U64" s="24"/>
      <c r="V64" s="73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7"/>
      <c r="R65" s="1"/>
      <c r="S65" s="1"/>
      <c r="T65" s="24"/>
      <c r="U65" s="24"/>
      <c r="V65" s="73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7"/>
      <c r="R66" s="1"/>
      <c r="S66" s="1"/>
      <c r="T66" s="24"/>
      <c r="U66" s="24"/>
      <c r="V66" s="73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7"/>
      <c r="R67" s="1"/>
      <c r="S67" s="1"/>
      <c r="T67" s="24"/>
      <c r="U67" s="24"/>
      <c r="V67" s="73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7"/>
      <c r="R68" s="1"/>
      <c r="S68" s="1"/>
      <c r="T68" s="24"/>
      <c r="U68" s="24"/>
      <c r="V68" s="73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7"/>
      <c r="R69" s="1"/>
      <c r="S69" s="1"/>
      <c r="T69" s="24"/>
      <c r="U69" s="24"/>
      <c r="V69" s="73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7"/>
      <c r="R70" s="1"/>
      <c r="S70" s="1"/>
      <c r="T70" s="24"/>
      <c r="U70" s="24"/>
      <c r="V70" s="73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7"/>
      <c r="R71" s="1"/>
      <c r="S71" s="1"/>
      <c r="T71" s="24"/>
      <c r="U71" s="24"/>
      <c r="V71" s="73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7"/>
      <c r="R72" s="1"/>
      <c r="S72" s="1"/>
      <c r="T72" s="24"/>
      <c r="U72" s="24"/>
      <c r="V72" s="73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7"/>
      <c r="R73" s="1"/>
      <c r="S73" s="1"/>
      <c r="T73" s="24"/>
      <c r="U73" s="24"/>
      <c r="V73" s="73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7"/>
      <c r="R74" s="1"/>
      <c r="S74" s="1"/>
      <c r="T74" s="24"/>
      <c r="U74" s="24"/>
      <c r="V74" s="73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7"/>
      <c r="R75" s="1"/>
      <c r="S75" s="1"/>
      <c r="T75" s="24"/>
      <c r="U75" s="24"/>
      <c r="V75" s="73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7"/>
      <c r="R76" s="1"/>
      <c r="S76" s="1"/>
      <c r="T76" s="24"/>
      <c r="U76" s="24"/>
      <c r="V76" s="73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7"/>
      <c r="R77" s="1"/>
      <c r="S77" s="1"/>
      <c r="T77" s="24"/>
      <c r="U77" s="24"/>
      <c r="V77" s="73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7"/>
      <c r="R78" s="1"/>
      <c r="S78" s="1"/>
      <c r="T78" s="24"/>
      <c r="U78" s="24"/>
      <c r="V78" s="73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7"/>
      <c r="R79" s="1"/>
      <c r="S79" s="1"/>
      <c r="T79" s="24"/>
      <c r="U79" s="24"/>
      <c r="V79" s="73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7"/>
      <c r="R80" s="1"/>
      <c r="S80" s="1"/>
      <c r="T80" s="24"/>
      <c r="U80" s="24"/>
      <c r="V80" s="73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7"/>
      <c r="R81" s="1"/>
      <c r="S81" s="1"/>
      <c r="T81" s="24"/>
      <c r="U81" s="24"/>
      <c r="V81" s="73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7"/>
      <c r="R82" s="1"/>
      <c r="S82" s="1"/>
      <c r="T82" s="24"/>
      <c r="U82" s="24"/>
      <c r="V82" s="73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7"/>
      <c r="R83" s="1"/>
      <c r="S83" s="1"/>
      <c r="T83" s="24"/>
      <c r="U83" s="24"/>
      <c r="V83" s="73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7"/>
      <c r="R84" s="1"/>
      <c r="S84" s="1"/>
      <c r="T84" s="24"/>
      <c r="U84" s="24"/>
      <c r="V84" s="73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7"/>
      <c r="R85" s="1"/>
      <c r="S85" s="1"/>
      <c r="T85" s="24"/>
      <c r="U85" s="24"/>
      <c r="V85" s="73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7"/>
      <c r="R86" s="1"/>
      <c r="S86" s="1"/>
      <c r="T86" s="24"/>
      <c r="U86" s="24"/>
      <c r="V86" s="73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7"/>
      <c r="R87" s="1"/>
      <c r="S87" s="1"/>
      <c r="T87" s="24"/>
      <c r="U87" s="24"/>
      <c r="V87" s="73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7"/>
      <c r="R88" s="1"/>
      <c r="S88" s="1"/>
      <c r="T88" s="24"/>
      <c r="U88" s="24"/>
      <c r="V88" s="73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7"/>
      <c r="R89" s="1"/>
      <c r="S89" s="1"/>
      <c r="T89" s="24"/>
      <c r="U89" s="24"/>
      <c r="V89" s="73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7"/>
      <c r="R90" s="1"/>
      <c r="S90" s="1"/>
      <c r="T90" s="24"/>
      <c r="U90" s="24"/>
      <c r="V90" s="73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7"/>
      <c r="R91" s="1"/>
      <c r="S91" s="1"/>
      <c r="T91" s="24"/>
      <c r="U91" s="24"/>
      <c r="V91" s="73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7"/>
      <c r="R92" s="1"/>
      <c r="S92" s="1"/>
      <c r="T92" s="24"/>
      <c r="U92" s="24"/>
      <c r="V92" s="73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7"/>
      <c r="R93" s="1"/>
      <c r="S93" s="1"/>
      <c r="T93" s="24"/>
      <c r="U93" s="24"/>
      <c r="V93" s="73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7"/>
      <c r="R94" s="1"/>
      <c r="S94" s="1"/>
      <c r="T94" s="24"/>
      <c r="U94" s="24"/>
      <c r="V94" s="73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7"/>
      <c r="R95" s="1"/>
      <c r="S95" s="1"/>
      <c r="T95" s="24"/>
      <c r="U95" s="24"/>
      <c r="V95" s="73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7"/>
      <c r="R96" s="1"/>
      <c r="S96" s="1"/>
      <c r="T96" s="24"/>
      <c r="U96" s="24"/>
      <c r="V96" s="73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7"/>
      <c r="R97" s="1"/>
      <c r="S97" s="1"/>
      <c r="T97" s="24"/>
      <c r="U97" s="24"/>
      <c r="V97" s="73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7"/>
      <c r="R98" s="1"/>
      <c r="S98" s="1"/>
      <c r="T98" s="24"/>
      <c r="U98" s="24"/>
      <c r="V98" s="73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7"/>
      <c r="R99" s="1"/>
      <c r="S99" s="1"/>
      <c r="T99" s="24"/>
      <c r="U99" s="24"/>
      <c r="V99" s="73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7"/>
      <c r="R100" s="1"/>
      <c r="S100" s="1"/>
      <c r="T100" s="24"/>
      <c r="U100" s="24"/>
      <c r="V100" s="73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7"/>
      <c r="R101" s="1"/>
      <c r="S101" s="1"/>
      <c r="T101" s="24"/>
      <c r="U101" s="24"/>
      <c r="V101" s="73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7"/>
      <c r="R102" s="1"/>
      <c r="S102" s="1"/>
      <c r="T102" s="24"/>
      <c r="U102" s="24"/>
      <c r="V102" s="73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7"/>
      <c r="R103" s="1"/>
      <c r="S103" s="1"/>
      <c r="T103" s="24"/>
      <c r="U103" s="24"/>
      <c r="V103" s="73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7"/>
      <c r="R104" s="1"/>
      <c r="S104" s="1"/>
      <c r="T104" s="24"/>
      <c r="U104" s="24"/>
      <c r="V104" s="73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7"/>
      <c r="R105" s="1"/>
      <c r="S105" s="1"/>
      <c r="T105" s="24"/>
      <c r="U105" s="24"/>
      <c r="V105" s="73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7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7"/>
      <c r="R106" s="1"/>
      <c r="S106" s="1"/>
      <c r="T106" s="24"/>
      <c r="U106" s="24"/>
      <c r="V106" s="73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7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7"/>
      <c r="R107" s="1"/>
      <c r="S107" s="1"/>
      <c r="T107" s="24"/>
      <c r="U107" s="24"/>
      <c r="V107" s="73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7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7"/>
      <c r="R108" s="1"/>
      <c r="S108" s="1"/>
      <c r="T108" s="24"/>
      <c r="U108" s="24"/>
      <c r="V108" s="73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7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7"/>
      <c r="R109" s="1"/>
      <c r="S109" s="1"/>
      <c r="T109" s="24"/>
      <c r="U109" s="24"/>
      <c r="V109" s="73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7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7"/>
      <c r="R110" s="1"/>
      <c r="S110" s="1"/>
      <c r="T110" s="24"/>
      <c r="U110" s="24"/>
      <c r="V110" s="73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7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7"/>
      <c r="R111" s="1"/>
      <c r="S111" s="1"/>
      <c r="T111" s="24"/>
      <c r="U111" s="24"/>
      <c r="V111" s="73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7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7"/>
      <c r="R112" s="1"/>
      <c r="S112" s="1"/>
      <c r="T112" s="24"/>
      <c r="U112" s="24"/>
      <c r="V112" s="73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7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7"/>
      <c r="R113" s="1"/>
      <c r="S113" s="1"/>
      <c r="T113" s="24"/>
      <c r="U113" s="24"/>
      <c r="V113" s="73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7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7"/>
      <c r="R114" s="1"/>
      <c r="S114" s="1"/>
      <c r="T114" s="24"/>
      <c r="U114" s="24"/>
      <c r="V114" s="73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7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7"/>
      <c r="R115" s="1"/>
      <c r="S115" s="1"/>
      <c r="T115" s="24"/>
      <c r="U115" s="24"/>
      <c r="V115" s="73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7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7"/>
      <c r="R116" s="1"/>
      <c r="S116" s="1"/>
      <c r="T116" s="24"/>
      <c r="U116" s="24"/>
      <c r="V116" s="73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7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7"/>
      <c r="R117" s="1"/>
      <c r="S117" s="1"/>
      <c r="T117" s="24"/>
      <c r="U117" s="24"/>
      <c r="V117" s="73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7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7"/>
      <c r="R118" s="1"/>
      <c r="S118" s="1"/>
      <c r="T118" s="24"/>
      <c r="U118" s="24"/>
      <c r="V118" s="73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7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7"/>
      <c r="R119" s="1"/>
      <c r="S119" s="1"/>
      <c r="T119" s="24"/>
      <c r="U119" s="24"/>
      <c r="V119" s="73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7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7"/>
      <c r="R120" s="1"/>
      <c r="S120" s="1"/>
      <c r="T120" s="24"/>
      <c r="U120" s="24"/>
      <c r="V120" s="73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7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7"/>
      <c r="R121" s="1"/>
      <c r="S121" s="1"/>
      <c r="T121" s="24"/>
      <c r="U121" s="24"/>
      <c r="V121" s="73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75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7"/>
      <c r="R122" s="1"/>
      <c r="S122" s="1"/>
      <c r="T122" s="24"/>
      <c r="U122" s="24"/>
      <c r="V122" s="73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75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37"/>
      <c r="R123" s="1"/>
      <c r="S123" s="1"/>
      <c r="T123" s="24"/>
      <c r="U123" s="24"/>
      <c r="V123" s="73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75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37"/>
      <c r="R124" s="1"/>
      <c r="S124" s="1"/>
      <c r="T124" s="24"/>
      <c r="U124" s="24"/>
      <c r="V124" s="73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75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37"/>
      <c r="R125" s="1"/>
      <c r="S125" s="1"/>
      <c r="T125" s="24"/>
      <c r="U125" s="24"/>
      <c r="V125" s="73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75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37"/>
      <c r="R126" s="1"/>
      <c r="S126" s="1"/>
      <c r="T126" s="24"/>
      <c r="U126" s="24"/>
      <c r="V126" s="73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75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37"/>
      <c r="R127" s="1"/>
      <c r="S127" s="1"/>
      <c r="T127" s="24"/>
      <c r="U127" s="24"/>
      <c r="V127" s="73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75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37"/>
      <c r="R128" s="1"/>
      <c r="S128" s="1"/>
      <c r="T128" s="24"/>
      <c r="U128" s="24"/>
      <c r="V128" s="73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75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37"/>
      <c r="R129" s="1"/>
      <c r="S129" s="1"/>
      <c r="T129" s="24"/>
      <c r="U129" s="24"/>
      <c r="V129" s="73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75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37"/>
      <c r="R130" s="1"/>
      <c r="S130" s="1"/>
      <c r="T130" s="24"/>
      <c r="U130" s="24"/>
      <c r="V130" s="73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75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37"/>
      <c r="R131" s="1"/>
      <c r="S131" s="1"/>
      <c r="T131" s="24"/>
      <c r="U131" s="24"/>
      <c r="V131" s="73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75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37"/>
      <c r="R132" s="1"/>
      <c r="S132" s="1"/>
      <c r="T132" s="24"/>
      <c r="U132" s="24"/>
      <c r="V132" s="73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75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37"/>
      <c r="R133" s="1"/>
      <c r="S133" s="1"/>
      <c r="T133" s="24"/>
      <c r="U133" s="24"/>
      <c r="V133" s="73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75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37"/>
      <c r="R134" s="1"/>
      <c r="S134" s="1"/>
      <c r="T134" s="24"/>
      <c r="U134" s="24"/>
      <c r="V134" s="73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75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37"/>
      <c r="R135" s="1"/>
      <c r="S135" s="1"/>
      <c r="T135" s="24"/>
      <c r="U135" s="24"/>
      <c r="V135" s="73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75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37"/>
      <c r="R136" s="1"/>
      <c r="S136" s="1"/>
      <c r="T136" s="24"/>
      <c r="U136" s="24"/>
      <c r="V136" s="73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75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37"/>
      <c r="R137" s="1"/>
      <c r="S137" s="1"/>
      <c r="T137" s="24"/>
      <c r="U137" s="24"/>
      <c r="V137" s="73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75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37"/>
      <c r="R138" s="1"/>
      <c r="S138" s="1"/>
      <c r="T138" s="24"/>
      <c r="U138" s="24"/>
      <c r="V138" s="73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75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37"/>
      <c r="R139" s="1"/>
      <c r="S139" s="1"/>
      <c r="T139" s="24"/>
      <c r="U139" s="24"/>
      <c r="V139" s="73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75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37"/>
      <c r="R140" s="1"/>
      <c r="S140" s="1"/>
      <c r="T140" s="24"/>
      <c r="U140" s="24"/>
      <c r="V140" s="73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75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37"/>
      <c r="R141" s="1"/>
      <c r="S141" s="1"/>
      <c r="T141" s="24"/>
      <c r="U141" s="24"/>
      <c r="V141" s="73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75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37"/>
      <c r="R142" s="1"/>
      <c r="S142" s="1"/>
      <c r="T142" s="24"/>
      <c r="U142" s="24"/>
      <c r="V142" s="73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75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37"/>
      <c r="R143" s="1"/>
      <c r="S143" s="1"/>
      <c r="T143" s="24"/>
      <c r="U143" s="24"/>
      <c r="V143" s="73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75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37"/>
      <c r="R144" s="1"/>
      <c r="S144" s="1"/>
      <c r="T144" s="24"/>
      <c r="U144" s="24"/>
      <c r="V144" s="73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75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37"/>
      <c r="R145" s="1"/>
      <c r="S145" s="1"/>
      <c r="T145" s="24"/>
      <c r="U145" s="24"/>
      <c r="V145" s="73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75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37"/>
      <c r="R146" s="1"/>
      <c r="S146" s="1"/>
      <c r="T146" s="24"/>
      <c r="U146" s="24"/>
      <c r="V146" s="73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75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37"/>
      <c r="R147" s="1"/>
      <c r="S147" s="1"/>
      <c r="T147" s="24"/>
      <c r="U147" s="24"/>
      <c r="V147" s="73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75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37"/>
      <c r="R148" s="1"/>
      <c r="S148" s="1"/>
      <c r="T148" s="24"/>
      <c r="U148" s="24"/>
      <c r="V148" s="73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75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37"/>
      <c r="R149" s="1"/>
      <c r="S149" s="1"/>
      <c r="T149" s="24"/>
      <c r="U149" s="24"/>
      <c r="V149" s="73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75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37"/>
      <c r="R150" s="1"/>
      <c r="S150" s="1"/>
      <c r="T150" s="24"/>
      <c r="U150" s="24"/>
      <c r="V150" s="73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75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37"/>
      <c r="R151" s="1"/>
      <c r="S151" s="1"/>
      <c r="T151" s="24"/>
      <c r="U151" s="24"/>
      <c r="V151" s="73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2" customWidth="1"/>
    <col min="3" max="3" width="26" style="10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8"/>
      <c r="B1" s="85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3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38</v>
      </c>
      <c r="C2" s="4" t="s">
        <v>41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1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51</v>
      </c>
      <c r="C3" s="22" t="s">
        <v>52</v>
      </c>
      <c r="D3" s="92" t="s">
        <v>53</v>
      </c>
      <c r="E3" s="93" t="s">
        <v>1</v>
      </c>
      <c r="F3" s="24"/>
      <c r="G3" s="94" t="s">
        <v>54</v>
      </c>
      <c r="H3" s="95" t="s">
        <v>55</v>
      </c>
      <c r="I3" s="95" t="s">
        <v>30</v>
      </c>
      <c r="J3" s="17" t="s">
        <v>56</v>
      </c>
      <c r="K3" s="96" t="s">
        <v>57</v>
      </c>
      <c r="L3" s="96" t="s">
        <v>58</v>
      </c>
      <c r="M3" s="94" t="s">
        <v>59</v>
      </c>
      <c r="N3" s="94" t="s">
        <v>29</v>
      </c>
      <c r="O3" s="95" t="s">
        <v>60</v>
      </c>
      <c r="P3" s="94" t="s">
        <v>55</v>
      </c>
      <c r="Q3" s="94" t="s">
        <v>3</v>
      </c>
      <c r="R3" s="94">
        <v>1</v>
      </c>
      <c r="S3" s="94">
        <v>2</v>
      </c>
      <c r="T3" s="94">
        <v>3</v>
      </c>
      <c r="U3" s="94" t="s">
        <v>61</v>
      </c>
      <c r="V3" s="17" t="s">
        <v>21</v>
      </c>
      <c r="W3" s="16" t="s">
        <v>62</v>
      </c>
      <c r="X3" s="16" t="s">
        <v>63</v>
      </c>
      <c r="Y3" s="88"/>
      <c r="Z3" s="88"/>
      <c r="AA3" s="88"/>
      <c r="AB3" s="88"/>
      <c r="AC3" s="88"/>
      <c r="AD3" s="88"/>
    </row>
    <row r="4" spans="1:30" x14ac:dyDescent="0.25">
      <c r="A4" s="8"/>
      <c r="B4" s="121" t="s">
        <v>65</v>
      </c>
      <c r="C4" s="114" t="s">
        <v>66</v>
      </c>
      <c r="D4" s="97" t="s">
        <v>64</v>
      </c>
      <c r="E4" s="115" t="s">
        <v>39</v>
      </c>
      <c r="F4" s="52"/>
      <c r="G4" s="98"/>
      <c r="H4" s="116"/>
      <c r="I4" s="116">
        <v>1</v>
      </c>
      <c r="J4" s="117"/>
      <c r="K4" s="117" t="s">
        <v>69</v>
      </c>
      <c r="L4" s="117"/>
      <c r="M4" s="117">
        <v>1</v>
      </c>
      <c r="N4" s="98"/>
      <c r="O4" s="116"/>
      <c r="P4" s="98"/>
      <c r="Q4" s="118" t="s">
        <v>70</v>
      </c>
      <c r="R4" s="118"/>
      <c r="S4" s="118"/>
      <c r="T4" s="118" t="s">
        <v>71</v>
      </c>
      <c r="U4" s="118" t="s">
        <v>72</v>
      </c>
      <c r="V4" s="119">
        <v>0.5</v>
      </c>
      <c r="W4" s="120" t="s">
        <v>67</v>
      </c>
      <c r="X4" s="106" t="s">
        <v>68</v>
      </c>
      <c r="Y4" s="88"/>
      <c r="Z4" s="88"/>
      <c r="AA4" s="88"/>
      <c r="AB4" s="88"/>
      <c r="AC4" s="88"/>
      <c r="AD4" s="88"/>
    </row>
    <row r="5" spans="1:30" x14ac:dyDescent="0.25">
      <c r="A5" s="23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88"/>
      <c r="Z5" s="88"/>
      <c r="AA5" s="88"/>
      <c r="AB5" s="88"/>
      <c r="AC5" s="88"/>
      <c r="AD5" s="88"/>
    </row>
    <row r="6" spans="1:30" x14ac:dyDescent="0.25">
      <c r="A6" s="23"/>
      <c r="B6" s="100"/>
      <c r="C6" s="1"/>
      <c r="D6" s="100"/>
      <c r="E6" s="101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88"/>
      <c r="Z6" s="88"/>
      <c r="AA6" s="88"/>
      <c r="AB6" s="88"/>
      <c r="AC6" s="88"/>
      <c r="AD6" s="88"/>
    </row>
    <row r="7" spans="1:30" x14ac:dyDescent="0.25">
      <c r="A7" s="23"/>
      <c r="B7" s="100"/>
      <c r="C7" s="1"/>
      <c r="D7" s="100"/>
      <c r="E7" s="101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88"/>
      <c r="Z7" s="88"/>
      <c r="AA7" s="88"/>
      <c r="AB7" s="88"/>
      <c r="AC7" s="88"/>
      <c r="AD7" s="88"/>
    </row>
    <row r="8" spans="1:30" x14ac:dyDescent="0.25">
      <c r="A8" s="23"/>
      <c r="B8" s="100"/>
      <c r="C8" s="1"/>
      <c r="D8" s="100"/>
      <c r="E8" s="101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100"/>
      <c r="C9" s="1"/>
      <c r="D9" s="100"/>
      <c r="E9" s="10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100"/>
      <c r="C10" s="1"/>
      <c r="D10" s="100"/>
      <c r="E10" s="10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100"/>
      <c r="C11" s="1"/>
      <c r="D11" s="100"/>
      <c r="E11" s="10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100"/>
      <c r="C12" s="1"/>
      <c r="D12" s="100"/>
      <c r="E12" s="10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100"/>
      <c r="C13" s="1"/>
      <c r="D13" s="100"/>
      <c r="E13" s="10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100"/>
      <c r="C14" s="1"/>
      <c r="D14" s="100"/>
      <c r="E14" s="10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100"/>
      <c r="C15" s="1"/>
      <c r="D15" s="100"/>
      <c r="E15" s="10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00"/>
      <c r="C16" s="1"/>
      <c r="D16" s="100"/>
      <c r="E16" s="10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00"/>
      <c r="C17" s="1"/>
      <c r="D17" s="100"/>
      <c r="E17" s="10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00"/>
      <c r="C18" s="1"/>
      <c r="D18" s="100"/>
      <c r="E18" s="10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00"/>
      <c r="C19" s="1"/>
      <c r="D19" s="100"/>
      <c r="E19" s="10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00"/>
      <c r="C20" s="1"/>
      <c r="D20" s="100"/>
      <c r="E20" s="10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00"/>
      <c r="C21" s="1"/>
      <c r="D21" s="100"/>
      <c r="E21" s="10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00"/>
      <c r="C22" s="1"/>
      <c r="D22" s="100"/>
      <c r="E22" s="10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00"/>
      <c r="C23" s="1"/>
      <c r="D23" s="100"/>
      <c r="E23" s="10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00"/>
      <c r="C24" s="1"/>
      <c r="D24" s="100"/>
      <c r="E24" s="10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00"/>
      <c r="C25" s="1"/>
      <c r="D25" s="100"/>
      <c r="E25" s="10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00"/>
      <c r="C26" s="1"/>
      <c r="D26" s="100"/>
      <c r="E26" s="10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00"/>
      <c r="C27" s="1"/>
      <c r="D27" s="100"/>
      <c r="E27" s="10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00"/>
      <c r="C28" s="1"/>
      <c r="D28" s="100"/>
      <c r="E28" s="10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00"/>
      <c r="C29" s="1"/>
      <c r="D29" s="100"/>
      <c r="E29" s="10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00"/>
      <c r="C30" s="1"/>
      <c r="D30" s="100"/>
      <c r="E30" s="10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00"/>
      <c r="C31" s="1"/>
      <c r="D31" s="100"/>
      <c r="E31" s="10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00"/>
      <c r="C32" s="1"/>
      <c r="D32" s="100"/>
      <c r="E32" s="10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00"/>
      <c r="C33" s="1"/>
      <c r="D33" s="100"/>
      <c r="E33" s="10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00"/>
      <c r="C34" s="1"/>
      <c r="D34" s="100"/>
      <c r="E34" s="10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2019-07-08T21:54:30Z</dcterms:modified>
</cp:coreProperties>
</file>