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F11" i="1"/>
  <c r="F15" i="1" s="1"/>
  <c r="F18" i="1" s="1"/>
  <c r="E11" i="1"/>
  <c r="E15" i="1" s="1"/>
  <c r="E18" i="1" l="1"/>
  <c r="L15" i="1"/>
  <c r="L18" i="1"/>
  <c r="D12" i="1"/>
  <c r="G18" i="1"/>
  <c r="K18" i="1" s="1"/>
  <c r="K15" i="1"/>
</calcChain>
</file>

<file path=xl/sharedStrings.xml><?xml version="1.0" encoding="utf-8"?>
<sst xmlns="http://schemas.openxmlformats.org/spreadsheetml/2006/main" count="73" uniqueCount="51">
  <si>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</si>
  <si>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</si>
  <si>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</si>
  <si>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</si>
  <si>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</si>
  <si>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</si>
  <si>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</si>
  <si>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</si>
  <si>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</si>
  <si>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</si>
  <si>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</si>
  <si>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</si>
  <si>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</si>
  <si>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</si>
  <si>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</si>
  <si>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</si>
  <si>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</si>
  <si>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</si>
  <si>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</si>
  <si>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</si>
  <si>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</si>
  <si>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</si>
  <si>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</si>
  <si>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</si>
  <si>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</si>
  <si>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</si>
  <si>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</si>
  <si>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</si>
  <si>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</si>
  <si>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</si>
  <si>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</si>
  <si>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</si>
  <si>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</si>
  <si>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</si>
  <si>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</si>
  <si>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</si>
  <si>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Kunnari</t>
  </si>
  <si>
    <t>7.</t>
  </si>
  <si>
    <t>9.</t>
  </si>
  <si>
    <t>Laaka</t>
  </si>
  <si>
    <t>Virkiä</t>
  </si>
  <si>
    <t>6.</t>
  </si>
  <si>
    <t>LaKi</t>
  </si>
  <si>
    <t>4.</t>
  </si>
  <si>
    <t>5.</t>
  </si>
  <si>
    <t>LaKi = Lapuan Kiri</t>
  </si>
  <si>
    <t>Laaka = Lapuan Laaka</t>
  </si>
  <si>
    <t>Virkiä = Lapuan Virkiä  (1907)</t>
  </si>
  <si>
    <t>Saara Fränti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</si>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</sst>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5.855468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1958</v>
      </c>
      <c r="C4" s="26" t="s">
        <v>41</v>
      </c>
      <c r="D4" s="60" t="s">
        <v>42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1959</v>
      </c>
      <c r="C5" s="26" t="s">
        <v>43</v>
      </c>
      <c r="D5" s="28" t="s">
        <v>42</v>
      </c>
      <c r="E5" s="26"/>
      <c r="F5" s="26"/>
      <c r="G5" s="26"/>
      <c r="H5" s="26"/>
      <c r="I5" s="61"/>
      <c r="J5" s="61"/>
      <c r="K5" s="61"/>
      <c r="L5" s="61"/>
      <c r="M5" s="61"/>
      <c r="N5" s="61"/>
      <c r="O5" s="62"/>
      <c r="P5" s="26"/>
      <c r="Q5" s="26"/>
      <c r="R5" s="26"/>
      <c r="S5" s="26"/>
      <c r="T5" s="26"/>
      <c r="U5" s="63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1960</v>
      </c>
      <c r="C6" s="26" t="s">
        <v>44</v>
      </c>
      <c r="D6" s="28" t="s">
        <v>42</v>
      </c>
      <c r="E6" s="26">
        <v>8</v>
      </c>
      <c r="F6" s="26">
        <v>0</v>
      </c>
      <c r="G6" s="26">
        <v>7</v>
      </c>
      <c r="H6" s="26"/>
      <c r="I6" s="61"/>
      <c r="J6" s="61"/>
      <c r="K6" s="61"/>
      <c r="L6" s="61"/>
      <c r="M6" s="61"/>
      <c r="N6" s="61"/>
      <c r="O6" s="62"/>
      <c r="P6" s="26"/>
      <c r="Q6" s="26"/>
      <c r="R6" s="26"/>
      <c r="S6" s="26"/>
      <c r="T6" s="26"/>
      <c r="U6" s="63"/>
      <c r="V6" s="63"/>
      <c r="W6" s="63"/>
      <c r="X6" s="63"/>
      <c r="Y6" s="63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1961</v>
      </c>
      <c r="C7" s="26" t="s">
        <v>37</v>
      </c>
      <c r="D7" s="28" t="s">
        <v>42</v>
      </c>
      <c r="E7" s="26"/>
      <c r="F7" s="26"/>
      <c r="G7" s="26"/>
      <c r="H7" s="26"/>
      <c r="I7" s="61"/>
      <c r="J7" s="61"/>
      <c r="K7" s="61"/>
      <c r="L7" s="61"/>
      <c r="M7" s="61"/>
      <c r="N7" s="61"/>
      <c r="O7" s="62"/>
      <c r="P7" s="26"/>
      <c r="Q7" s="26"/>
      <c r="R7" s="26"/>
      <c r="S7" s="26"/>
      <c r="T7" s="26"/>
      <c r="U7" s="63"/>
      <c r="V7" s="63"/>
      <c r="W7" s="63"/>
      <c r="X7" s="63"/>
      <c r="Y7" s="63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1962</v>
      </c>
      <c r="C8" s="26" t="s">
        <v>38</v>
      </c>
      <c r="D8" s="60" t="s">
        <v>39</v>
      </c>
      <c r="E8" s="26">
        <v>8</v>
      </c>
      <c r="F8" s="26">
        <v>1</v>
      </c>
      <c r="G8" s="26">
        <v>9</v>
      </c>
      <c r="H8" s="26">
        <v>12</v>
      </c>
      <c r="I8" s="61"/>
      <c r="J8" s="61"/>
      <c r="K8" s="61"/>
      <c r="L8" s="61"/>
      <c r="M8" s="61"/>
      <c r="N8" s="61"/>
      <c r="O8" s="62"/>
      <c r="P8" s="26"/>
      <c r="Q8" s="26"/>
      <c r="R8" s="26"/>
      <c r="S8" s="26"/>
      <c r="T8" s="26"/>
      <c r="U8" s="63"/>
      <c r="V8" s="63"/>
      <c r="W8" s="63"/>
      <c r="X8" s="63"/>
      <c r="Y8" s="63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1963</v>
      </c>
      <c r="C9" s="26"/>
      <c r="D9" s="60"/>
      <c r="E9" s="26"/>
      <c r="F9" s="26"/>
      <c r="G9" s="26"/>
      <c r="H9" s="26"/>
      <c r="I9" s="61"/>
      <c r="J9" s="61"/>
      <c r="K9" s="61"/>
      <c r="L9" s="61"/>
      <c r="M9" s="61"/>
      <c r="N9" s="61"/>
      <c r="O9" s="62"/>
      <c r="P9" s="26"/>
      <c r="Q9" s="26"/>
      <c r="R9" s="26"/>
      <c r="S9" s="26"/>
      <c r="T9" s="26"/>
      <c r="U9" s="63"/>
      <c r="V9" s="63"/>
      <c r="W9" s="63"/>
      <c r="X9" s="63"/>
      <c r="Y9" s="63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1964</v>
      </c>
      <c r="C10" s="26" t="s">
        <v>38</v>
      </c>
      <c r="D10" s="60" t="s">
        <v>40</v>
      </c>
      <c r="E10" s="26">
        <v>9</v>
      </c>
      <c r="F10" s="26">
        <v>0</v>
      </c>
      <c r="G10" s="26">
        <v>8</v>
      </c>
      <c r="H10" s="26">
        <v>5</v>
      </c>
      <c r="I10" s="61"/>
      <c r="J10" s="61"/>
      <c r="K10" s="61"/>
      <c r="L10" s="61"/>
      <c r="M10" s="61"/>
      <c r="N10" s="61"/>
      <c r="O10" s="62"/>
      <c r="P10" s="26"/>
      <c r="Q10" s="26"/>
      <c r="R10" s="26"/>
      <c r="S10" s="26"/>
      <c r="T10" s="26"/>
      <c r="U10" s="63"/>
      <c r="V10" s="63"/>
      <c r="W10" s="63"/>
      <c r="X10" s="63"/>
      <c r="Y10" s="63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>SUM(E4:E10)</f>
        <v>25</v>
      </c>
      <c r="F11" s="18">
        <f>SUM(F4:F10)</f>
        <v>1</v>
      </c>
      <c r="G11" s="18">
        <f>SUM(G4:G10)</f>
        <v>24</v>
      </c>
      <c r="H11" s="18">
        <f>SUM(H4:H10)</f>
        <v>17</v>
      </c>
      <c r="I11" s="18"/>
      <c r="J11" s="18"/>
      <c r="K11" s="18"/>
      <c r="L11" s="18"/>
      <c r="M11" s="18"/>
      <c r="N11" s="30"/>
      <c r="O11" s="31"/>
      <c r="P11" s="18">
        <f>SUM(P4:P10)</f>
        <v>0</v>
      </c>
      <c r="Q11" s="18">
        <f>SUM(Q4:Q10)</f>
        <v>0</v>
      </c>
      <c r="R11" s="18">
        <f>SUM(R4:R10)</f>
        <v>0</v>
      </c>
      <c r="S11" s="18">
        <f>SUM(S4:S10)</f>
        <v>0</v>
      </c>
      <c r="T11" s="18"/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 t="shared" ref="Z11:AE11" si="0">SUM(Z4:Z10)</f>
        <v>0</v>
      </c>
      <c r="AA11" s="18">
        <f t="shared" si="0"/>
        <v>0</v>
      </c>
      <c r="AB11" s="18">
        <f t="shared" si="0"/>
        <v>0</v>
      </c>
      <c r="AC11" s="18">
        <f t="shared" si="0"/>
        <v>0</v>
      </c>
      <c r="AD11" s="18">
        <f t="shared" si="0"/>
        <v>0</v>
      </c>
      <c r="AE11" s="18">
        <f t="shared" si="0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SUM(F11:H11)*5/3+(E11/3)+(Z11*25)+(AA11*25)+(AB11*15)+(AC11*25)+(AD11*20)+(AE11*15)</f>
        <v>78.333333333333329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33</v>
      </c>
      <c r="C14" s="38"/>
      <c r="D14" s="38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29</v>
      </c>
      <c r="O14" s="24"/>
      <c r="P14" s="39" t="s">
        <v>34</v>
      </c>
      <c r="Q14" s="12"/>
      <c r="R14" s="12"/>
      <c r="S14" s="12"/>
      <c r="T14" s="64"/>
      <c r="U14" s="64"/>
      <c r="V14" s="64"/>
      <c r="W14" s="64"/>
      <c r="X14" s="64"/>
      <c r="Y14" s="12"/>
      <c r="Z14" s="12"/>
      <c r="AA14" s="12"/>
      <c r="AB14" s="12"/>
      <c r="AC14" s="12"/>
      <c r="AD14" s="12"/>
      <c r="AE14" s="6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15</v>
      </c>
      <c r="C15" s="12"/>
      <c r="D15" s="40"/>
      <c r="E15" s="26">
        <f>PRODUCT(E11)</f>
        <v>25</v>
      </c>
      <c r="F15" s="26">
        <f>PRODUCT(F11)</f>
        <v>1</v>
      </c>
      <c r="G15" s="26">
        <f>PRODUCT(G11)</f>
        <v>24</v>
      </c>
      <c r="H15" s="26">
        <f>PRODUCT(H11)</f>
        <v>17</v>
      </c>
      <c r="I15" s="26"/>
      <c r="J15" s="1"/>
      <c r="K15" s="41">
        <f>PRODUCT((F15+G15)/E15)</f>
        <v>1</v>
      </c>
      <c r="L15" s="41">
        <f>PRODUCT(H15/E15)</f>
        <v>0.68</v>
      </c>
      <c r="M15" s="41"/>
      <c r="N15" s="29"/>
      <c r="O15" s="24"/>
      <c r="P15" s="66" t="s">
        <v>35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  <c r="AD15" s="68"/>
      <c r="AE15" s="7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16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1" t="s">
        <v>49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4"/>
      <c r="AD16" s="73"/>
      <c r="AE16" s="75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17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1" t="s">
        <v>50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  <c r="AD17" s="73"/>
      <c r="AE17" s="75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18</v>
      </c>
      <c r="C18" s="51"/>
      <c r="D18" s="52"/>
      <c r="E18" s="18">
        <f>SUM(E15:E17)</f>
        <v>25</v>
      </c>
      <c r="F18" s="18">
        <f>SUM(F15:F17)</f>
        <v>1</v>
      </c>
      <c r="G18" s="18">
        <f>SUM(G15:G17)</f>
        <v>24</v>
      </c>
      <c r="H18" s="18">
        <f>SUM(H15:H17)</f>
        <v>17</v>
      </c>
      <c r="I18" s="18"/>
      <c r="J18" s="1"/>
      <c r="K18" s="53">
        <f>PRODUCT((F18+G18)/E18)</f>
        <v>1</v>
      </c>
      <c r="L18" s="53">
        <f>PRODUCT(H18/E18)</f>
        <v>0.68</v>
      </c>
      <c r="M18" s="53"/>
      <c r="N18" s="30"/>
      <c r="O18" s="24"/>
      <c r="P18" s="76" t="s">
        <v>36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  <c r="AD18" s="78"/>
      <c r="AE18" s="80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8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30</v>
      </c>
      <c r="C20" s="1"/>
      <c r="D20" s="59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24"/>
      <c r="U20" s="24"/>
      <c r="V20" s="8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</sheetData>
  <sortState ref="B4:H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2019-07-08T21:42:43Z</dcterms:modified>
</cp:coreProperties>
</file>