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7" i="1" l="1"/>
  <c r="O6" i="1"/>
  <c r="AE11" i="1"/>
  <c r="AD11" i="1"/>
  <c r="AC11" i="1"/>
  <c r="AB11" i="1"/>
  <c r="AA11" i="1"/>
  <c r="Z11" i="1"/>
  <c r="Y11" i="1"/>
  <c r="I17" i="1"/>
  <c r="N17" i="1" s="1"/>
  <c r="X11" i="1"/>
  <c r="H17" i="1"/>
  <c r="L17" i="1" s="1"/>
  <c r="W11" i="1"/>
  <c r="G17" i="1"/>
  <c r="V11" i="1"/>
  <c r="F17" i="1"/>
  <c r="U11" i="1"/>
  <c r="E17" i="1"/>
  <c r="T11" i="1"/>
  <c r="I16" i="1"/>
  <c r="N16" i="1" s="1"/>
  <c r="S11" i="1"/>
  <c r="H16" i="1" s="1"/>
  <c r="R11" i="1"/>
  <c r="G16" i="1" s="1"/>
  <c r="Q11" i="1"/>
  <c r="F16" i="1" s="1"/>
  <c r="K16" i="1" s="1"/>
  <c r="P11" i="1"/>
  <c r="E16" i="1" s="1"/>
  <c r="M11" i="1"/>
  <c r="L11" i="1"/>
  <c r="K11" i="1"/>
  <c r="J11" i="1"/>
  <c r="I11" i="1"/>
  <c r="I15" i="1" s="1"/>
  <c r="I18" i="1" s="1"/>
  <c r="H11" i="1"/>
  <c r="H15" i="1" s="1"/>
  <c r="G11" i="1"/>
  <c r="G15" i="1" s="1"/>
  <c r="G18" i="1" s="1"/>
  <c r="F11" i="1"/>
  <c r="E11" i="1"/>
  <c r="E15" i="1" s="1"/>
  <c r="F15" i="1"/>
  <c r="O11" i="1"/>
  <c r="O15" i="1" s="1"/>
  <c r="O18" i="1" s="1"/>
  <c r="M17" i="1"/>
  <c r="K17" i="1"/>
  <c r="F18" i="1" l="1"/>
  <c r="N18" i="1"/>
  <c r="N11" i="1"/>
  <c r="N15" i="1" s="1"/>
  <c r="M16" i="1"/>
  <c r="D12" i="1"/>
  <c r="M15" i="1"/>
  <c r="K15" i="1"/>
  <c r="L15" i="1"/>
  <c r="E18" i="1"/>
  <c r="M18" i="1" s="1"/>
  <c r="H18" i="1"/>
  <c r="L16" i="1"/>
  <c r="L18" i="1" l="1"/>
  <c r="K18" i="1"/>
</calcChain>
</file>

<file path=xl/sharedStrings.xml><?xml version="1.0" encoding="utf-8"?>
<sst xmlns="http://schemas.openxmlformats.org/spreadsheetml/2006/main" count="120" uniqueCount="84">
  <si>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</si>
  <si>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</si>
  <si>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</si>
  <si>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</si>
  <si>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</si>
  <si>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</si>
  <si>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</si>
  <si>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</si>
  <si>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</si>
  <si>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</si>
  <si>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</si>
  <si>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</si>
  <si>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</si>
  <si>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</si>
  <si>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</si>
  <si>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</si>
  <si>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</si>
  <si>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</si>
  <si>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</si>
  <si>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</si>
  <si>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</si>
  <si>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</si>
  <si>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</si>
  <si>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</si>
  <si>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</si>
  <si>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</si>
  <si>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</si>
  <si>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</si>
  <si>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</si>
  <si>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</si>
  <si>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</si>
  <si>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</si>
  <si>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</si>
  <si>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</si>
  <si>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</si>
  <si>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</si>
  <si>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</si>
  <si>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</si>
  <si>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Pesä Ysit</t>
  </si>
  <si>
    <t>HP</t>
  </si>
  <si>
    <t>Viivi Forsell</t>
  </si>
  <si>
    <t>2.4.1984</t>
  </si>
  <si>
    <t>8.</t>
  </si>
  <si>
    <t>7.</t>
  </si>
  <si>
    <t>9.</t>
  </si>
  <si>
    <t>ykköspesis</t>
  </si>
  <si>
    <t>suomensarja</t>
  </si>
  <si>
    <t>IPV</t>
  </si>
  <si>
    <t>IPV = Imatran Pallo-Veikot  (1955)</t>
  </si>
  <si>
    <t>HP = Haminan Palloilijat  (1928),  kasvattajaseura</t>
  </si>
  <si>
    <t>Pesä Ysit = Pesä Ysit, Lappeenranta  (1976)</t>
  </si>
  <si>
    <t>16.05. 2002  Pesäkarhut - Pesä Ysit  2-0  (2-1, 4-1)</t>
  </si>
  <si>
    <t>06.07. 2002  Pesä Ysit - ViPa  2-0  (6-0, 6-1)</t>
  </si>
  <si>
    <t>10.  ottelu</t>
  </si>
  <si>
    <t>30.07. 2003  Pesä Ysit - PeTo  1-2  (4-1, 2-3, 0-1)</t>
  </si>
  <si>
    <t>42.  ottelu</t>
  </si>
  <si>
    <t xml:space="preserve"> ITÄ - LÄNSI - KORTTI</t>
  </si>
  <si>
    <t>B-TYTÖT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</si>
  <si>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</si>
  <si>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</si>
  <si>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</si>
  <si>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</si>
  <si>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</si>
  <si>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</si>
  <si>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</si>
  <si>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</si>
  <si>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</si>
  <si>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</si>
  <si>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</si>
  <si>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</si>
  <si>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06.08. 2000  Oulu</t>
  </si>
  <si>
    <t xml:space="preserve">  0-2  (2-7, 1-15)</t>
  </si>
  <si>
    <t>Itä</t>
  </si>
  <si>
    <t>2p</t>
  </si>
  <si>
    <t>Ari Pennanen</t>
  </si>
  <si>
    <t>1380</t>
  </si>
  <si>
    <t>1/3</t>
  </si>
  <si>
    <t>0/2</t>
  </si>
  <si>
    <t>1/1</t>
  </si>
  <si>
    <t xml:space="preserve">Lyöty </t>
  </si>
  <si>
    <t xml:space="preserve">Tuotu </t>
  </si>
  <si>
    <t xml:space="preserve">  18 v   1 kk 14 pv   </t>
  </si>
  <si>
    <t xml:space="preserve">  18 v   3 kk   4 pv   </t>
  </si>
  <si>
    <t xml:space="preserve">  19 v   3 kk 28 pv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</si>
</sst>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165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Fill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10" borderId="2" xfId="0" applyFont="1" applyFill="1" applyBorder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0" fontId="1" fillId="10" borderId="1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2" customWidth="1"/>
    <col min="4" max="4" width="11.140625" style="73" customWidth="1"/>
    <col min="5" max="12" width="5.7109375" style="73" customWidth="1"/>
    <col min="13" max="13" width="6.28515625" style="73" customWidth="1"/>
    <col min="14" max="14" width="8.28515625" style="73" customWidth="1"/>
    <col min="15" max="15" width="0.5703125" style="73" customWidth="1"/>
    <col min="16" max="23" width="5.7109375" style="73" customWidth="1"/>
    <col min="24" max="27" width="5.7109375" style="25" customWidth="1"/>
    <col min="28" max="28" width="5.7109375" style="74" customWidth="1"/>
    <col min="29" max="31" width="5.7109375" style="25" customWidth="1"/>
    <col min="32" max="32" width="30.71093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40</v>
      </c>
      <c r="C1" s="2"/>
      <c r="D1" s="3"/>
      <c r="E1" s="4" t="s">
        <v>41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81">
        <v>2001</v>
      </c>
      <c r="C4" s="81"/>
      <c r="D4" s="82" t="s">
        <v>39</v>
      </c>
      <c r="E4" s="81"/>
      <c r="F4" s="84" t="s">
        <v>46</v>
      </c>
      <c r="G4" s="81"/>
      <c r="H4" s="81"/>
      <c r="I4" s="81"/>
      <c r="J4" s="81"/>
      <c r="K4" s="81"/>
      <c r="L4" s="81"/>
      <c r="M4" s="81"/>
      <c r="N4" s="83"/>
      <c r="O4" s="24"/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81">
        <v>2002</v>
      </c>
      <c r="C5" s="81"/>
      <c r="D5" s="82" t="s">
        <v>47</v>
      </c>
      <c r="E5" s="81"/>
      <c r="F5" s="84" t="s">
        <v>46</v>
      </c>
      <c r="G5" s="81"/>
      <c r="H5" s="81"/>
      <c r="I5" s="81"/>
      <c r="J5" s="81"/>
      <c r="K5" s="81"/>
      <c r="L5" s="81"/>
      <c r="M5" s="81"/>
      <c r="N5" s="83"/>
      <c r="O5" s="24"/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2002</v>
      </c>
      <c r="C6" s="26" t="s">
        <v>42</v>
      </c>
      <c r="D6" s="27" t="s">
        <v>38</v>
      </c>
      <c r="E6" s="26">
        <v>20</v>
      </c>
      <c r="F6" s="26">
        <v>0</v>
      </c>
      <c r="G6" s="26">
        <v>4</v>
      </c>
      <c r="H6" s="26">
        <v>8</v>
      </c>
      <c r="I6" s="26">
        <v>25</v>
      </c>
      <c r="J6" s="26">
        <v>17</v>
      </c>
      <c r="K6" s="26">
        <v>1</v>
      </c>
      <c r="L6" s="26">
        <v>3</v>
      </c>
      <c r="M6" s="26">
        <v>4</v>
      </c>
      <c r="N6" s="28">
        <v>0.34699999999999998</v>
      </c>
      <c r="O6" s="51">
        <f>PRODUCT(I6/N6)</f>
        <v>72.046109510086467</v>
      </c>
      <c r="P6" s="26">
        <v>3</v>
      </c>
      <c r="Q6" s="26">
        <v>0</v>
      </c>
      <c r="R6" s="26">
        <v>0</v>
      </c>
      <c r="S6" s="26">
        <v>1</v>
      </c>
      <c r="T6" s="26">
        <v>2</v>
      </c>
      <c r="U6" s="29"/>
      <c r="V6" s="29"/>
      <c r="W6" s="29"/>
      <c r="X6" s="29"/>
      <c r="Y6" s="29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6">
        <v>2003</v>
      </c>
      <c r="C7" s="26" t="s">
        <v>43</v>
      </c>
      <c r="D7" s="27" t="s">
        <v>38</v>
      </c>
      <c r="E7" s="26">
        <v>19</v>
      </c>
      <c r="F7" s="26">
        <v>1</v>
      </c>
      <c r="G7" s="26">
        <v>0</v>
      </c>
      <c r="H7" s="26">
        <v>7</v>
      </c>
      <c r="I7" s="26">
        <v>33</v>
      </c>
      <c r="J7" s="26">
        <v>23</v>
      </c>
      <c r="K7" s="26">
        <v>7</v>
      </c>
      <c r="L7" s="26">
        <v>2</v>
      </c>
      <c r="M7" s="26">
        <v>1</v>
      </c>
      <c r="N7" s="28">
        <v>0.46500000000000002</v>
      </c>
      <c r="O7" s="51">
        <f>PRODUCT(I7/N7)</f>
        <v>70.967741935483872</v>
      </c>
      <c r="P7" s="26">
        <v>4</v>
      </c>
      <c r="Q7" s="26">
        <v>0</v>
      </c>
      <c r="R7" s="26">
        <v>0</v>
      </c>
      <c r="S7" s="26">
        <v>1</v>
      </c>
      <c r="T7" s="26">
        <v>5</v>
      </c>
      <c r="U7" s="29"/>
      <c r="V7" s="29"/>
      <c r="W7" s="29"/>
      <c r="X7" s="29"/>
      <c r="Y7" s="29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81">
        <v>2004</v>
      </c>
      <c r="C8" s="81"/>
      <c r="D8" s="82" t="s">
        <v>39</v>
      </c>
      <c r="E8" s="81"/>
      <c r="F8" s="84" t="s">
        <v>46</v>
      </c>
      <c r="G8" s="81"/>
      <c r="H8" s="81"/>
      <c r="I8" s="81"/>
      <c r="J8" s="81"/>
      <c r="K8" s="81"/>
      <c r="L8" s="81"/>
      <c r="M8" s="81"/>
      <c r="N8" s="83"/>
      <c r="O8" s="24"/>
      <c r="P8" s="26"/>
      <c r="Q8" s="26"/>
      <c r="R8" s="26"/>
      <c r="S8" s="26"/>
      <c r="T8" s="26"/>
      <c r="U8" s="29"/>
      <c r="V8" s="29"/>
      <c r="W8" s="29"/>
      <c r="X8" s="29"/>
      <c r="Y8" s="29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75">
        <v>2005</v>
      </c>
      <c r="C9" s="75"/>
      <c r="D9" s="76" t="s">
        <v>39</v>
      </c>
      <c r="E9" s="75"/>
      <c r="F9" s="78" t="s">
        <v>45</v>
      </c>
      <c r="G9" s="80"/>
      <c r="H9" s="79"/>
      <c r="I9" s="75"/>
      <c r="J9" s="75"/>
      <c r="K9" s="75"/>
      <c r="L9" s="75"/>
      <c r="M9" s="75"/>
      <c r="N9" s="77"/>
      <c r="O9" s="24"/>
      <c r="P9" s="26"/>
      <c r="Q9" s="26"/>
      <c r="R9" s="26"/>
      <c r="S9" s="26"/>
      <c r="T9" s="26"/>
      <c r="U9" s="29">
        <v>6</v>
      </c>
      <c r="V9" s="29">
        <v>0</v>
      </c>
      <c r="W9" s="29">
        <v>8</v>
      </c>
      <c r="X9" s="29">
        <v>1</v>
      </c>
      <c r="Y9" s="29">
        <v>20</v>
      </c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2006</v>
      </c>
      <c r="C10" s="26" t="s">
        <v>44</v>
      </c>
      <c r="D10" s="27" t="s">
        <v>39</v>
      </c>
      <c r="E10" s="26">
        <v>3</v>
      </c>
      <c r="F10" s="26">
        <v>0</v>
      </c>
      <c r="G10" s="26">
        <v>0</v>
      </c>
      <c r="H10" s="26">
        <v>1</v>
      </c>
      <c r="I10" s="26">
        <v>1</v>
      </c>
      <c r="J10" s="26">
        <v>1</v>
      </c>
      <c r="K10" s="26">
        <v>0</v>
      </c>
      <c r="L10" s="26">
        <v>0</v>
      </c>
      <c r="M10" s="26">
        <v>0</v>
      </c>
      <c r="N10" s="28">
        <v>0.33300000000000002</v>
      </c>
      <c r="O10" s="24">
        <v>3</v>
      </c>
      <c r="P10" s="26"/>
      <c r="Q10" s="26"/>
      <c r="R10" s="26"/>
      <c r="S10" s="26"/>
      <c r="T10" s="26"/>
      <c r="U10" s="29"/>
      <c r="V10" s="29"/>
      <c r="W10" s="29"/>
      <c r="X10" s="29"/>
      <c r="Y10" s="29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16" t="s">
        <v>9</v>
      </c>
      <c r="C11" s="17"/>
      <c r="D11" s="15"/>
      <c r="E11" s="18">
        <f t="shared" ref="E11:M11" si="0">SUM(E4:E10)</f>
        <v>42</v>
      </c>
      <c r="F11" s="18">
        <f t="shared" si="0"/>
        <v>1</v>
      </c>
      <c r="G11" s="18">
        <f t="shared" si="0"/>
        <v>4</v>
      </c>
      <c r="H11" s="18">
        <f t="shared" si="0"/>
        <v>16</v>
      </c>
      <c r="I11" s="18">
        <f t="shared" si="0"/>
        <v>59</v>
      </c>
      <c r="J11" s="18">
        <f t="shared" si="0"/>
        <v>41</v>
      </c>
      <c r="K11" s="18">
        <f t="shared" si="0"/>
        <v>8</v>
      </c>
      <c r="L11" s="18">
        <f t="shared" si="0"/>
        <v>5</v>
      </c>
      <c r="M11" s="18">
        <f t="shared" si="0"/>
        <v>5</v>
      </c>
      <c r="N11" s="30">
        <f>PRODUCT(I11/O11)</f>
        <v>0.40407125362345137</v>
      </c>
      <c r="O11" s="31">
        <f t="shared" ref="O11:AE11" si="1">SUM(O4:O10)</f>
        <v>146.01385144557034</v>
      </c>
      <c r="P11" s="18">
        <f t="shared" si="1"/>
        <v>7</v>
      </c>
      <c r="Q11" s="18">
        <f t="shared" si="1"/>
        <v>0</v>
      </c>
      <c r="R11" s="18">
        <f t="shared" si="1"/>
        <v>0</v>
      </c>
      <c r="S11" s="18">
        <f t="shared" si="1"/>
        <v>2</v>
      </c>
      <c r="T11" s="18">
        <f t="shared" si="1"/>
        <v>7</v>
      </c>
      <c r="U11" s="18">
        <f t="shared" si="1"/>
        <v>6</v>
      </c>
      <c r="V11" s="18">
        <f t="shared" si="1"/>
        <v>0</v>
      </c>
      <c r="W11" s="18">
        <f t="shared" si="1"/>
        <v>8</v>
      </c>
      <c r="X11" s="18">
        <f t="shared" si="1"/>
        <v>1</v>
      </c>
      <c r="Y11" s="18">
        <f t="shared" si="1"/>
        <v>20</v>
      </c>
      <c r="Z11" s="18">
        <f t="shared" si="1"/>
        <v>0</v>
      </c>
      <c r="AA11" s="18">
        <f t="shared" si="1"/>
        <v>0</v>
      </c>
      <c r="AB11" s="18">
        <f t="shared" si="1"/>
        <v>0</v>
      </c>
      <c r="AC11" s="18">
        <f t="shared" si="1"/>
        <v>0</v>
      </c>
      <c r="AD11" s="18">
        <f t="shared" si="1"/>
        <v>0</v>
      </c>
      <c r="AE11" s="18">
        <f t="shared" si="1"/>
        <v>0</v>
      </c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27" t="s">
        <v>2</v>
      </c>
      <c r="C12" s="32"/>
      <c r="D12" s="33">
        <f>SUM(F11:H11)+((I11-F11-G11)/3)+(E11/3)+(Z11*25)+(AA11*25)+(AB11*10)+(AC11*25)+(AD11*20)+(AE11*15)</f>
        <v>53</v>
      </c>
      <c r="E12" s="1"/>
      <c r="F12" s="1"/>
      <c r="G12" s="1"/>
      <c r="H12" s="1"/>
      <c r="I12" s="1"/>
      <c r="J12" s="1"/>
      <c r="K12" s="1"/>
      <c r="L12" s="1"/>
      <c r="M12" s="1"/>
      <c r="N12" s="3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24"/>
      <c r="AC12" s="1"/>
      <c r="AD12" s="35"/>
      <c r="AE12" s="1"/>
      <c r="AF12" s="23"/>
      <c r="AG12" s="8"/>
      <c r="AH12" s="8"/>
      <c r="AI12" s="8"/>
      <c r="AJ12" s="8"/>
      <c r="AK12" s="8"/>
    </row>
    <row r="13" spans="1:37" s="9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4"/>
      <c r="O13" s="36"/>
      <c r="P13" s="1"/>
      <c r="Q13" s="37"/>
      <c r="R13" s="1"/>
      <c r="S13" s="1"/>
      <c r="T13" s="1"/>
      <c r="U13" s="1"/>
      <c r="V13" s="1"/>
      <c r="W13" s="1"/>
      <c r="X13" s="1"/>
      <c r="Y13" s="1"/>
      <c r="Z13" s="1"/>
      <c r="AA13" s="1"/>
      <c r="AB13" s="24"/>
      <c r="AC13" s="1"/>
      <c r="AD13" s="1"/>
      <c r="AE13" s="1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22" t="s">
        <v>16</v>
      </c>
      <c r="C14" s="38"/>
      <c r="D14" s="38"/>
      <c r="E14" s="18" t="s">
        <v>4</v>
      </c>
      <c r="F14" s="18" t="s">
        <v>13</v>
      </c>
      <c r="G14" s="15" t="s">
        <v>14</v>
      </c>
      <c r="H14" s="18" t="s">
        <v>15</v>
      </c>
      <c r="I14" s="18" t="s">
        <v>3</v>
      </c>
      <c r="J14" s="1"/>
      <c r="K14" s="18" t="s">
        <v>25</v>
      </c>
      <c r="L14" s="18" t="s">
        <v>26</v>
      </c>
      <c r="M14" s="18" t="s">
        <v>27</v>
      </c>
      <c r="N14" s="30" t="s">
        <v>35</v>
      </c>
      <c r="O14" s="24"/>
      <c r="P14" s="39" t="s">
        <v>32</v>
      </c>
      <c r="Q14" s="12"/>
      <c r="R14" s="12"/>
      <c r="S14" s="12"/>
      <c r="T14" s="40"/>
      <c r="U14" s="40"/>
      <c r="V14" s="40"/>
      <c r="W14" s="40"/>
      <c r="X14" s="40"/>
      <c r="Y14" s="12"/>
      <c r="Z14" s="12"/>
      <c r="AA14" s="12"/>
      <c r="AB14" s="11"/>
      <c r="AC14" s="12"/>
      <c r="AD14" s="12"/>
      <c r="AE14" s="41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39" t="s">
        <v>17</v>
      </c>
      <c r="C15" s="12"/>
      <c r="D15" s="42"/>
      <c r="E15" s="26">
        <f>PRODUCT(E11)</f>
        <v>42</v>
      </c>
      <c r="F15" s="26">
        <f>PRODUCT(F11)</f>
        <v>1</v>
      </c>
      <c r="G15" s="26">
        <f>PRODUCT(G11)</f>
        <v>4</v>
      </c>
      <c r="H15" s="26">
        <f>PRODUCT(H11)</f>
        <v>16</v>
      </c>
      <c r="I15" s="26">
        <f>PRODUCT(I11)</f>
        <v>59</v>
      </c>
      <c r="J15" s="1"/>
      <c r="K15" s="43">
        <f>PRODUCT((F15+G15)/E15)</f>
        <v>0.11904761904761904</v>
      </c>
      <c r="L15" s="43">
        <f>PRODUCT(H15/E15)</f>
        <v>0.38095238095238093</v>
      </c>
      <c r="M15" s="43">
        <f>PRODUCT(I15/E15)</f>
        <v>1.4047619047619047</v>
      </c>
      <c r="N15" s="28">
        <f>PRODUCT(N11)</f>
        <v>0.40407125362345137</v>
      </c>
      <c r="O15" s="24">
        <f>PRODUCT(O11)</f>
        <v>146.01385144557034</v>
      </c>
      <c r="P15" s="44" t="s">
        <v>33</v>
      </c>
      <c r="Q15" s="45"/>
      <c r="R15" s="46" t="s">
        <v>51</v>
      </c>
      <c r="S15" s="46"/>
      <c r="T15" s="46"/>
      <c r="U15" s="46"/>
      <c r="V15" s="46"/>
      <c r="W15" s="46"/>
      <c r="X15" s="46"/>
      <c r="Y15" s="46"/>
      <c r="Z15" s="46"/>
      <c r="AA15" s="47" t="s">
        <v>36</v>
      </c>
      <c r="AB15" s="47"/>
      <c r="AC15" s="47"/>
      <c r="AD15" s="47"/>
      <c r="AE15" s="122" t="s">
        <v>81</v>
      </c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48" t="s">
        <v>18</v>
      </c>
      <c r="C16" s="49"/>
      <c r="D16" s="50"/>
      <c r="E16" s="26">
        <f>PRODUCT(P11)</f>
        <v>7</v>
      </c>
      <c r="F16" s="26">
        <f>PRODUCT(Q11)</f>
        <v>0</v>
      </c>
      <c r="G16" s="26">
        <f>PRODUCT(R11)</f>
        <v>0</v>
      </c>
      <c r="H16" s="26">
        <f>PRODUCT(S11)</f>
        <v>2</v>
      </c>
      <c r="I16" s="26">
        <f>PRODUCT(T11)</f>
        <v>7</v>
      </c>
      <c r="J16" s="1"/>
      <c r="K16" s="43">
        <f>PRODUCT((F16+G16)/E16)</f>
        <v>0</v>
      </c>
      <c r="L16" s="43">
        <f>PRODUCT(H16/E16)</f>
        <v>0.2857142857142857</v>
      </c>
      <c r="M16" s="43">
        <f>PRODUCT(I16/E16)</f>
        <v>1</v>
      </c>
      <c r="N16" s="28">
        <f>PRODUCT(I16/O16)</f>
        <v>0.2413793103448276</v>
      </c>
      <c r="O16" s="51">
        <v>29</v>
      </c>
      <c r="P16" s="52" t="s">
        <v>79</v>
      </c>
      <c r="Q16" s="53"/>
      <c r="R16" s="54" t="s">
        <v>52</v>
      </c>
      <c r="S16" s="54"/>
      <c r="T16" s="54"/>
      <c r="U16" s="54"/>
      <c r="V16" s="54"/>
      <c r="W16" s="54"/>
      <c r="X16" s="54"/>
      <c r="Y16" s="54"/>
      <c r="Z16" s="54"/>
      <c r="AA16" s="55" t="s">
        <v>53</v>
      </c>
      <c r="AB16" s="55"/>
      <c r="AC16" s="55"/>
      <c r="AD16" s="55"/>
      <c r="AE16" s="123" t="s">
        <v>82</v>
      </c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56" t="s">
        <v>19</v>
      </c>
      <c r="C17" s="57"/>
      <c r="D17" s="58"/>
      <c r="E17" s="29">
        <f>PRODUCT(U11)</f>
        <v>6</v>
      </c>
      <c r="F17" s="29">
        <f>PRODUCT(V11)</f>
        <v>0</v>
      </c>
      <c r="G17" s="29">
        <f>PRODUCT(W11)</f>
        <v>8</v>
      </c>
      <c r="H17" s="29">
        <f>PRODUCT(X11)</f>
        <v>1</v>
      </c>
      <c r="I17" s="29">
        <f>PRODUCT(Y11)</f>
        <v>20</v>
      </c>
      <c r="J17" s="1"/>
      <c r="K17" s="59">
        <f>PRODUCT((F17+G17)/E17)</f>
        <v>1.3333333333333333</v>
      </c>
      <c r="L17" s="59">
        <f>PRODUCT(H17/E17)</f>
        <v>0.16666666666666666</v>
      </c>
      <c r="M17" s="59">
        <f>PRODUCT(I17/E17)</f>
        <v>3.3333333333333335</v>
      </c>
      <c r="N17" s="60">
        <f>PRODUCT(I17/O17)</f>
        <v>0.46511627906976744</v>
      </c>
      <c r="O17" s="24">
        <v>43</v>
      </c>
      <c r="P17" s="52" t="s">
        <v>80</v>
      </c>
      <c r="Q17" s="53"/>
      <c r="R17" s="54" t="s">
        <v>51</v>
      </c>
      <c r="S17" s="54"/>
      <c r="T17" s="54"/>
      <c r="U17" s="54"/>
      <c r="V17" s="54"/>
      <c r="W17" s="54"/>
      <c r="X17" s="54"/>
      <c r="Y17" s="54"/>
      <c r="Z17" s="54"/>
      <c r="AA17" s="55" t="s">
        <v>36</v>
      </c>
      <c r="AB17" s="55"/>
      <c r="AC17" s="55"/>
      <c r="AD17" s="55"/>
      <c r="AE17" s="123" t="s">
        <v>81</v>
      </c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61" t="s">
        <v>20</v>
      </c>
      <c r="C18" s="62"/>
      <c r="D18" s="63"/>
      <c r="E18" s="18">
        <f>SUM(E15:E17)</f>
        <v>55</v>
      </c>
      <c r="F18" s="18">
        <f>SUM(F15:F17)</f>
        <v>1</v>
      </c>
      <c r="G18" s="18">
        <f>SUM(G15:G17)</f>
        <v>12</v>
      </c>
      <c r="H18" s="18">
        <f>SUM(H15:H17)</f>
        <v>19</v>
      </c>
      <c r="I18" s="18">
        <f>SUM(I15:I17)</f>
        <v>86</v>
      </c>
      <c r="J18" s="1"/>
      <c r="K18" s="64">
        <f>PRODUCT((F18+G18)/E18)</f>
        <v>0.23636363636363636</v>
      </c>
      <c r="L18" s="64">
        <f>PRODUCT(H18/E18)</f>
        <v>0.34545454545454546</v>
      </c>
      <c r="M18" s="64">
        <f>PRODUCT(I18/E18)</f>
        <v>1.5636363636363637</v>
      </c>
      <c r="N18" s="30">
        <f>PRODUCT(I18/O18)</f>
        <v>0.3944703486946603</v>
      </c>
      <c r="O18" s="24">
        <f>SUM(O15:O17)</f>
        <v>218.01385144557034</v>
      </c>
      <c r="P18" s="65" t="s">
        <v>34</v>
      </c>
      <c r="Q18" s="66"/>
      <c r="R18" s="67" t="s">
        <v>54</v>
      </c>
      <c r="S18" s="67"/>
      <c r="T18" s="67"/>
      <c r="U18" s="67"/>
      <c r="V18" s="67"/>
      <c r="W18" s="67"/>
      <c r="X18" s="67"/>
      <c r="Y18" s="67"/>
      <c r="Z18" s="67"/>
      <c r="AA18" s="68" t="s">
        <v>55</v>
      </c>
      <c r="AB18" s="68"/>
      <c r="AC18" s="68"/>
      <c r="AD18" s="68"/>
      <c r="AE18" s="124" t="s">
        <v>83</v>
      </c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35"/>
      <c r="C19" s="35"/>
      <c r="D19" s="35"/>
      <c r="E19" s="35"/>
      <c r="F19" s="35"/>
      <c r="G19" s="35"/>
      <c r="H19" s="35"/>
      <c r="I19" s="35"/>
      <c r="J19" s="1"/>
      <c r="K19" s="35"/>
      <c r="L19" s="35"/>
      <c r="M19" s="35"/>
      <c r="N19" s="34"/>
      <c r="O19" s="24"/>
      <c r="P19" s="1"/>
      <c r="Q19" s="37"/>
      <c r="R19" s="1"/>
      <c r="S19" s="1"/>
      <c r="T19" s="24"/>
      <c r="U19" s="24"/>
      <c r="V19" s="69"/>
      <c r="W19" s="1"/>
      <c r="X19" s="1"/>
      <c r="Y19" s="1"/>
      <c r="Z19" s="1"/>
      <c r="AA19" s="1"/>
      <c r="AB19" s="24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1" t="s">
        <v>37</v>
      </c>
      <c r="C20" s="1"/>
      <c r="D20" s="1" t="s">
        <v>49</v>
      </c>
      <c r="E20" s="1"/>
      <c r="F20" s="24"/>
      <c r="G20" s="1"/>
      <c r="H20" s="1"/>
      <c r="I20" s="1"/>
      <c r="J20" s="1"/>
      <c r="K20" s="1"/>
      <c r="L20" s="1"/>
      <c r="M20" s="1"/>
      <c r="N20" s="37"/>
      <c r="O20" s="24"/>
      <c r="P20" s="1"/>
      <c r="Q20" s="37"/>
      <c r="R20" s="1"/>
      <c r="S20" s="1"/>
      <c r="T20" s="24"/>
      <c r="U20" s="24"/>
      <c r="V20" s="69"/>
      <c r="W20" s="1"/>
      <c r="X20" s="1"/>
      <c r="Y20" s="1"/>
      <c r="Z20" s="1"/>
      <c r="AA20" s="1"/>
      <c r="AB20" s="24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1"/>
      <c r="C21" s="1"/>
      <c r="D21" s="1" t="s">
        <v>48</v>
      </c>
      <c r="E21" s="1"/>
      <c r="F21" s="24"/>
      <c r="G21" s="1"/>
      <c r="H21" s="1"/>
      <c r="I21" s="1"/>
      <c r="J21" s="1"/>
      <c r="K21" s="1"/>
      <c r="L21" s="1"/>
      <c r="M21" s="1"/>
      <c r="N21" s="37"/>
      <c r="O21" s="24"/>
      <c r="P21" s="1"/>
      <c r="Q21" s="37"/>
      <c r="R21" s="1"/>
      <c r="S21" s="1"/>
      <c r="T21" s="24"/>
      <c r="U21" s="24"/>
      <c r="V21" s="69"/>
      <c r="W21" s="1"/>
      <c r="X21" s="1"/>
      <c r="Y21" s="1"/>
      <c r="Z21" s="1"/>
      <c r="AA21" s="1"/>
      <c r="AB21" s="24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1"/>
      <c r="C22" s="1"/>
      <c r="D22" s="1" t="s">
        <v>50</v>
      </c>
      <c r="E22" s="1"/>
      <c r="F22" s="24"/>
      <c r="G22" s="1"/>
      <c r="H22" s="1"/>
      <c r="I22" s="1"/>
      <c r="J22" s="1"/>
      <c r="K22" s="1"/>
      <c r="L22" s="1"/>
      <c r="M22" s="1"/>
      <c r="N22" s="37"/>
      <c r="O22" s="24"/>
      <c r="P22" s="1"/>
      <c r="Q22" s="37"/>
      <c r="R22" s="1"/>
      <c r="S22" s="1"/>
      <c r="T22" s="24"/>
      <c r="U22" s="24"/>
      <c r="V22" s="69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37"/>
      <c r="R23" s="1"/>
      <c r="S23" s="1"/>
      <c r="T23" s="24"/>
      <c r="U23" s="24"/>
      <c r="V23" s="69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s="71" customFormat="1" ht="15" customHeight="1" x14ac:dyDescent="0.2">
      <c r="A24" s="1"/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70"/>
      <c r="N24" s="70"/>
      <c r="O24" s="24"/>
      <c r="P24" s="1"/>
      <c r="Q24" s="37"/>
      <c r="R24" s="1"/>
      <c r="S24" s="24"/>
      <c r="T24" s="24"/>
      <c r="U24" s="24"/>
      <c r="V24" s="24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71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1"/>
      <c r="Q25" s="37"/>
      <c r="R25" s="1"/>
      <c r="S25" s="1"/>
      <c r="T25" s="24"/>
      <c r="U25" s="24"/>
      <c r="V25" s="69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71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37"/>
      <c r="R26" s="1"/>
      <c r="S26" s="1"/>
      <c r="T26" s="24"/>
      <c r="U26" s="24"/>
      <c r="V26" s="69"/>
      <c r="W26" s="1"/>
      <c r="X26" s="24"/>
      <c r="Y26" s="24"/>
      <c r="Z26" s="24"/>
      <c r="AA26" s="24"/>
      <c r="AB26" s="24"/>
      <c r="AC26" s="24"/>
      <c r="AD26" s="24"/>
      <c r="AE26" s="24"/>
      <c r="AF26" s="23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37"/>
      <c r="R27" s="1"/>
      <c r="S27" s="1"/>
      <c r="T27" s="24"/>
      <c r="U27" s="24"/>
      <c r="V27" s="69"/>
      <c r="W27" s="1"/>
      <c r="X27" s="24"/>
      <c r="Y27" s="24"/>
      <c r="Z27" s="24"/>
      <c r="AA27" s="24"/>
      <c r="AB27" s="24"/>
      <c r="AC27" s="24"/>
      <c r="AD27" s="24"/>
      <c r="AE27" s="24"/>
      <c r="AF27" s="23"/>
      <c r="AG27" s="8"/>
      <c r="AH27" s="8"/>
      <c r="AI27" s="8"/>
      <c r="AJ27" s="8"/>
      <c r="AK27" s="8"/>
    </row>
    <row r="28" spans="1:37" s="71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37"/>
      <c r="R28" s="1"/>
      <c r="S28" s="1"/>
      <c r="T28" s="24"/>
      <c r="U28" s="24"/>
      <c r="V28" s="69"/>
      <c r="W28" s="1"/>
      <c r="X28" s="1"/>
      <c r="Y28" s="1"/>
      <c r="Z28" s="1"/>
      <c r="AA28" s="1"/>
      <c r="AB28" s="24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71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37"/>
      <c r="R29" s="1"/>
      <c r="S29" s="1"/>
      <c r="T29" s="24"/>
      <c r="U29" s="24"/>
      <c r="V29" s="69"/>
      <c r="W29" s="1"/>
      <c r="X29" s="1"/>
      <c r="Y29" s="1"/>
      <c r="Z29" s="1"/>
      <c r="AA29" s="1"/>
      <c r="AB29" s="24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71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37"/>
      <c r="R30" s="1"/>
      <c r="S30" s="1"/>
      <c r="T30" s="24"/>
      <c r="U30" s="24"/>
      <c r="V30" s="69"/>
      <c r="W30" s="1"/>
      <c r="X30" s="1"/>
      <c r="Y30" s="1"/>
      <c r="Z30" s="1"/>
      <c r="AA30" s="1"/>
      <c r="AB30" s="24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71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37"/>
      <c r="R31" s="1"/>
      <c r="S31" s="1"/>
      <c r="T31" s="24"/>
      <c r="U31" s="24"/>
      <c r="V31" s="69"/>
      <c r="W31" s="1"/>
      <c r="X31" s="1"/>
      <c r="Y31" s="1"/>
      <c r="Z31" s="1"/>
      <c r="AA31" s="1"/>
      <c r="AB31" s="24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71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37"/>
      <c r="R32" s="1"/>
      <c r="S32" s="1"/>
      <c r="T32" s="24"/>
      <c r="U32" s="24"/>
      <c r="V32" s="69"/>
      <c r="W32" s="1"/>
      <c r="X32" s="1"/>
      <c r="Y32" s="1"/>
      <c r="Z32" s="1"/>
      <c r="AA32" s="1"/>
      <c r="AB32" s="24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71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37"/>
      <c r="R33" s="1"/>
      <c r="S33" s="1"/>
      <c r="T33" s="24"/>
      <c r="U33" s="24"/>
      <c r="V33" s="69"/>
      <c r="W33" s="1"/>
      <c r="X33" s="1"/>
      <c r="Y33" s="1"/>
      <c r="Z33" s="1"/>
      <c r="AA33" s="1"/>
      <c r="AB33" s="24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71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37"/>
      <c r="R34" s="1"/>
      <c r="S34" s="1"/>
      <c r="T34" s="24"/>
      <c r="U34" s="24"/>
      <c r="V34" s="69"/>
      <c r="W34" s="1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71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37"/>
      <c r="R35" s="1"/>
      <c r="S35" s="1"/>
      <c r="T35" s="24"/>
      <c r="U35" s="24"/>
      <c r="V35" s="69"/>
      <c r="W35" s="1"/>
      <c r="X35" s="1"/>
      <c r="Y35" s="1"/>
      <c r="Z35" s="1"/>
      <c r="AA35" s="1"/>
      <c r="AB35" s="24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71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37"/>
      <c r="R36" s="1"/>
      <c r="S36" s="1"/>
      <c r="T36" s="24"/>
      <c r="U36" s="24"/>
      <c r="V36" s="69"/>
      <c r="W36" s="1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71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37"/>
      <c r="R37" s="1"/>
      <c r="S37" s="1"/>
      <c r="T37" s="24"/>
      <c r="U37" s="24"/>
      <c r="V37" s="69"/>
      <c r="W37" s="1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71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37"/>
      <c r="R38" s="1"/>
      <c r="S38" s="1"/>
      <c r="T38" s="24"/>
      <c r="U38" s="24"/>
      <c r="V38" s="69"/>
      <c r="W38" s="1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71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37"/>
      <c r="R39" s="1"/>
      <c r="S39" s="1"/>
      <c r="T39" s="24"/>
      <c r="U39" s="24"/>
      <c r="V39" s="69"/>
      <c r="W39" s="1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71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37"/>
      <c r="R40" s="1"/>
      <c r="S40" s="1"/>
      <c r="T40" s="24"/>
      <c r="U40" s="24"/>
      <c r="V40" s="69"/>
      <c r="W40" s="1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71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37"/>
      <c r="R41" s="1"/>
      <c r="S41" s="1"/>
      <c r="T41" s="24"/>
      <c r="U41" s="24"/>
      <c r="V41" s="69"/>
      <c r="W41" s="1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71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37"/>
      <c r="R42" s="1"/>
      <c r="S42" s="1"/>
      <c r="T42" s="24"/>
      <c r="U42" s="24"/>
      <c r="V42" s="69"/>
      <c r="W42" s="1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71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37"/>
      <c r="R43" s="1"/>
      <c r="S43" s="1"/>
      <c r="T43" s="24"/>
      <c r="U43" s="24"/>
      <c r="V43" s="69"/>
      <c r="W43" s="1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zoomScale="97" zoomScaleNormal="97" workbookViewId="0"/>
  </sheetViews>
  <sheetFormatPr defaultRowHeight="15" x14ac:dyDescent="0.25"/>
  <cols>
    <col min="1" max="1" width="0.7109375" style="97" customWidth="1"/>
    <col min="2" max="2" width="22" style="100" customWidth="1"/>
    <col min="3" max="3" width="21.5703125" style="101" customWidth="1"/>
    <col min="4" max="4" width="10.5703125" style="102" customWidth="1"/>
    <col min="5" max="5" width="8" style="102" customWidth="1"/>
    <col min="6" max="6" width="0.7109375" style="36" customWidth="1"/>
    <col min="7" max="11" width="5.28515625" style="101" customWidth="1"/>
    <col min="12" max="12" width="6.42578125" style="101" customWidth="1"/>
    <col min="13" max="16" width="5.28515625" style="101" customWidth="1"/>
    <col min="17" max="20" width="6.7109375" style="101" customWidth="1"/>
    <col min="21" max="21" width="5.28515625" style="101" customWidth="1"/>
    <col min="22" max="22" width="10.85546875" style="101" customWidth="1"/>
    <col min="23" max="23" width="19.7109375" style="102" customWidth="1"/>
    <col min="24" max="24" width="9.7109375" style="101" customWidth="1"/>
    <col min="25" max="25" width="26.5703125" style="103" customWidth="1"/>
    <col min="26" max="30" width="9.140625" style="103"/>
  </cols>
  <sheetData>
    <row r="1" spans="1:30" ht="18.75" x14ac:dyDescent="0.3">
      <c r="A1" s="8"/>
      <c r="B1" s="85" t="s">
        <v>56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7"/>
      <c r="X1" s="79"/>
      <c r="Y1" s="88"/>
      <c r="Z1" s="88"/>
      <c r="AA1" s="88"/>
      <c r="AB1" s="88"/>
      <c r="AC1" s="88"/>
      <c r="AD1" s="88"/>
    </row>
    <row r="2" spans="1:30" x14ac:dyDescent="0.25">
      <c r="A2" s="8"/>
      <c r="B2" s="10" t="s">
        <v>40</v>
      </c>
      <c r="C2" s="4" t="s">
        <v>41</v>
      </c>
      <c r="D2" s="11"/>
      <c r="E2" s="11"/>
      <c r="F2" s="89"/>
      <c r="G2" s="9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0"/>
      <c r="X2" s="41"/>
      <c r="Y2" s="88"/>
      <c r="Z2" s="88"/>
      <c r="AA2" s="88"/>
      <c r="AB2" s="88"/>
      <c r="AC2" s="88"/>
      <c r="AD2" s="88"/>
    </row>
    <row r="3" spans="1:30" x14ac:dyDescent="0.25">
      <c r="A3" s="8"/>
      <c r="B3" s="91" t="s">
        <v>57</v>
      </c>
      <c r="C3" s="22" t="s">
        <v>58</v>
      </c>
      <c r="D3" s="92" t="s">
        <v>59</v>
      </c>
      <c r="E3" s="93" t="s">
        <v>1</v>
      </c>
      <c r="F3" s="24"/>
      <c r="G3" s="94" t="s">
        <v>60</v>
      </c>
      <c r="H3" s="95" t="s">
        <v>61</v>
      </c>
      <c r="I3" s="95" t="s">
        <v>30</v>
      </c>
      <c r="J3" s="17" t="s">
        <v>62</v>
      </c>
      <c r="K3" s="96" t="s">
        <v>63</v>
      </c>
      <c r="L3" s="96" t="s">
        <v>64</v>
      </c>
      <c r="M3" s="94" t="s">
        <v>65</v>
      </c>
      <c r="N3" s="94" t="s">
        <v>29</v>
      </c>
      <c r="O3" s="95" t="s">
        <v>66</v>
      </c>
      <c r="P3" s="94" t="s">
        <v>61</v>
      </c>
      <c r="Q3" s="94" t="s">
        <v>3</v>
      </c>
      <c r="R3" s="94">
        <v>1</v>
      </c>
      <c r="S3" s="94">
        <v>2</v>
      </c>
      <c r="T3" s="94">
        <v>3</v>
      </c>
      <c r="U3" s="94" t="s">
        <v>67</v>
      </c>
      <c r="V3" s="17" t="s">
        <v>21</v>
      </c>
      <c r="W3" s="16" t="s">
        <v>68</v>
      </c>
      <c r="X3" s="16" t="s">
        <v>69</v>
      </c>
      <c r="Y3" s="88"/>
      <c r="Z3" s="88"/>
      <c r="AA3" s="88"/>
      <c r="AB3" s="88"/>
      <c r="AC3" s="88"/>
      <c r="AD3" s="88"/>
    </row>
    <row r="4" spans="1:30" x14ac:dyDescent="0.25">
      <c r="A4" s="8"/>
      <c r="B4" s="114" t="s">
        <v>70</v>
      </c>
      <c r="C4" s="115" t="s">
        <v>71</v>
      </c>
      <c r="D4" s="104" t="s">
        <v>72</v>
      </c>
      <c r="E4" s="116" t="s">
        <v>39</v>
      </c>
      <c r="F4" s="51"/>
      <c r="G4" s="105"/>
      <c r="H4" s="117"/>
      <c r="I4" s="105">
        <v>1</v>
      </c>
      <c r="J4" s="118" t="s">
        <v>73</v>
      </c>
      <c r="K4" s="118">
        <v>8</v>
      </c>
      <c r="L4" s="118"/>
      <c r="M4" s="118">
        <v>1</v>
      </c>
      <c r="N4" s="105"/>
      <c r="O4" s="117"/>
      <c r="P4" s="105">
        <v>1</v>
      </c>
      <c r="Q4" s="119" t="s">
        <v>76</v>
      </c>
      <c r="R4" s="119" t="s">
        <v>77</v>
      </c>
      <c r="S4" s="119"/>
      <c r="T4" s="119" t="s">
        <v>78</v>
      </c>
      <c r="U4" s="119"/>
      <c r="V4" s="120">
        <v>0.33300000000000002</v>
      </c>
      <c r="W4" s="121" t="s">
        <v>74</v>
      </c>
      <c r="X4" s="106" t="s">
        <v>75</v>
      </c>
      <c r="Y4" s="88"/>
      <c r="Z4" s="88"/>
      <c r="AA4" s="88"/>
      <c r="AB4" s="88"/>
      <c r="AC4" s="88"/>
      <c r="AD4" s="88"/>
    </row>
    <row r="5" spans="1:30" x14ac:dyDescent="0.25">
      <c r="A5" s="23"/>
      <c r="B5" s="107"/>
      <c r="C5" s="108"/>
      <c r="D5" s="109"/>
      <c r="E5" s="110"/>
      <c r="F5" s="111"/>
      <c r="G5" s="108"/>
      <c r="H5" s="108"/>
      <c r="I5" s="108"/>
      <c r="J5" s="112"/>
      <c r="K5" s="112"/>
      <c r="L5" s="112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9"/>
      <c r="X5" s="113"/>
      <c r="Y5" s="88"/>
      <c r="Z5" s="88"/>
      <c r="AA5" s="88"/>
      <c r="AB5" s="88"/>
      <c r="AC5" s="88"/>
      <c r="AD5" s="88"/>
    </row>
    <row r="6" spans="1:30" x14ac:dyDescent="0.25">
      <c r="A6" s="23"/>
      <c r="B6" s="98"/>
      <c r="C6" s="1"/>
      <c r="D6" s="98"/>
      <c r="E6" s="99"/>
      <c r="G6" s="1"/>
      <c r="H6" s="37"/>
      <c r="I6" s="1"/>
      <c r="J6" s="24"/>
      <c r="K6" s="24"/>
      <c r="L6" s="24"/>
      <c r="M6" s="1"/>
      <c r="N6" s="1"/>
      <c r="O6" s="1"/>
      <c r="P6" s="1"/>
      <c r="Q6" s="1"/>
      <c r="R6" s="1"/>
      <c r="S6" s="1"/>
      <c r="T6" s="1"/>
      <c r="U6" s="1"/>
      <c r="V6" s="1"/>
      <c r="W6" s="98"/>
      <c r="X6" s="1"/>
      <c r="Y6" s="88"/>
      <c r="Z6" s="88"/>
      <c r="AA6" s="88"/>
      <c r="AB6" s="88"/>
      <c r="AC6" s="88"/>
      <c r="AD6" s="88"/>
    </row>
    <row r="7" spans="1:30" x14ac:dyDescent="0.25">
      <c r="A7" s="23"/>
      <c r="B7" s="98"/>
      <c r="C7" s="1"/>
      <c r="D7" s="98"/>
      <c r="E7" s="99"/>
      <c r="G7" s="1"/>
      <c r="H7" s="37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98"/>
      <c r="X7" s="1"/>
      <c r="Y7" s="88"/>
      <c r="Z7" s="88"/>
      <c r="AA7" s="88"/>
      <c r="AB7" s="88"/>
      <c r="AC7" s="88"/>
      <c r="AD7" s="88"/>
    </row>
    <row r="8" spans="1:30" x14ac:dyDescent="0.25">
      <c r="A8" s="23"/>
      <c r="B8" s="98"/>
      <c r="C8" s="1"/>
      <c r="D8" s="98"/>
      <c r="E8" s="99"/>
      <c r="G8" s="1"/>
      <c r="H8" s="37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98"/>
      <c r="X8" s="1"/>
      <c r="Y8" s="88"/>
      <c r="Z8" s="88"/>
      <c r="AA8" s="88"/>
      <c r="AB8" s="88"/>
      <c r="AC8" s="88"/>
      <c r="AD8" s="88"/>
    </row>
    <row r="9" spans="1:30" x14ac:dyDescent="0.25">
      <c r="A9" s="23"/>
      <c r="B9" s="98"/>
      <c r="C9" s="1"/>
      <c r="D9" s="98"/>
      <c r="E9" s="99"/>
      <c r="G9" s="1"/>
      <c r="H9" s="37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98"/>
      <c r="X9" s="1"/>
      <c r="Y9" s="88"/>
      <c r="Z9" s="88"/>
      <c r="AA9" s="88"/>
      <c r="AB9" s="88"/>
      <c r="AC9" s="88"/>
      <c r="AD9" s="88"/>
    </row>
    <row r="10" spans="1:30" x14ac:dyDescent="0.25">
      <c r="A10" s="23"/>
      <c r="B10" s="98"/>
      <c r="C10" s="1"/>
      <c r="D10" s="98"/>
      <c r="E10" s="99"/>
      <c r="G10" s="1"/>
      <c r="H10" s="37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98"/>
      <c r="X10" s="1"/>
      <c r="Y10" s="88"/>
      <c r="Z10" s="88"/>
      <c r="AA10" s="88"/>
      <c r="AB10" s="88"/>
      <c r="AC10" s="88"/>
      <c r="AD10" s="88"/>
    </row>
    <row r="11" spans="1:30" x14ac:dyDescent="0.25">
      <c r="A11" s="23"/>
      <c r="B11" s="98"/>
      <c r="C11" s="1"/>
      <c r="D11" s="98"/>
      <c r="E11" s="99"/>
      <c r="G11" s="1"/>
      <c r="H11" s="37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98"/>
      <c r="X11" s="1"/>
      <c r="Y11" s="88"/>
      <c r="Z11" s="88"/>
      <c r="AA11" s="88"/>
      <c r="AB11" s="88"/>
      <c r="AC11" s="88"/>
      <c r="AD11" s="88"/>
    </row>
    <row r="12" spans="1:30" x14ac:dyDescent="0.25">
      <c r="A12" s="23"/>
      <c r="B12" s="98"/>
      <c r="C12" s="1"/>
      <c r="D12" s="98"/>
      <c r="E12" s="99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98"/>
      <c r="X12" s="1"/>
      <c r="Y12" s="88"/>
      <c r="Z12" s="88"/>
      <c r="AA12" s="88"/>
      <c r="AB12" s="88"/>
      <c r="AC12" s="88"/>
      <c r="AD12" s="88"/>
    </row>
    <row r="13" spans="1:30" x14ac:dyDescent="0.25">
      <c r="A13" s="23"/>
      <c r="B13" s="98"/>
      <c r="C13" s="1"/>
      <c r="D13" s="98"/>
      <c r="E13" s="99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98"/>
      <c r="X13" s="1"/>
      <c r="Y13" s="88"/>
      <c r="Z13" s="88"/>
      <c r="AA13" s="88"/>
      <c r="AB13" s="88"/>
      <c r="AC13" s="88"/>
      <c r="AD13" s="88"/>
    </row>
    <row r="14" spans="1:30" x14ac:dyDescent="0.25">
      <c r="A14" s="23"/>
      <c r="B14" s="98"/>
      <c r="C14" s="1"/>
      <c r="D14" s="98"/>
      <c r="E14" s="99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98"/>
      <c r="X14" s="1"/>
      <c r="Y14" s="88"/>
      <c r="Z14" s="88"/>
      <c r="AA14" s="88"/>
      <c r="AB14" s="88"/>
      <c r="AC14" s="88"/>
      <c r="AD14" s="88"/>
    </row>
    <row r="15" spans="1:30" x14ac:dyDescent="0.25">
      <c r="A15" s="23"/>
      <c r="B15" s="98"/>
      <c r="C15" s="1"/>
      <c r="D15" s="98"/>
      <c r="E15" s="99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98"/>
      <c r="X15" s="1"/>
      <c r="Y15" s="88"/>
      <c r="Z15" s="88"/>
      <c r="AA15" s="88"/>
      <c r="AB15" s="88"/>
      <c r="AC15" s="88"/>
      <c r="AD15" s="88"/>
    </row>
    <row r="16" spans="1:30" x14ac:dyDescent="0.25">
      <c r="A16" s="23"/>
      <c r="B16" s="98"/>
      <c r="C16" s="1"/>
      <c r="D16" s="98"/>
      <c r="E16" s="99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98"/>
      <c r="X16" s="1"/>
      <c r="Y16" s="88"/>
      <c r="Z16" s="88"/>
      <c r="AA16" s="88"/>
      <c r="AB16" s="88"/>
      <c r="AC16" s="88"/>
      <c r="AD16" s="88"/>
    </row>
    <row r="17" spans="1:30" x14ac:dyDescent="0.25">
      <c r="A17" s="23"/>
      <c r="B17" s="98"/>
      <c r="C17" s="1"/>
      <c r="D17" s="98"/>
      <c r="E17" s="99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98"/>
      <c r="X17" s="1"/>
      <c r="Y17" s="88"/>
      <c r="Z17" s="88"/>
      <c r="AA17" s="88"/>
      <c r="AB17" s="88"/>
      <c r="AC17" s="88"/>
      <c r="AD17" s="88"/>
    </row>
    <row r="18" spans="1:30" x14ac:dyDescent="0.25">
      <c r="A18" s="23"/>
      <c r="B18" s="98"/>
      <c r="C18" s="1"/>
      <c r="D18" s="98"/>
      <c r="E18" s="99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98"/>
      <c r="X18" s="1"/>
      <c r="Y18" s="88"/>
      <c r="Z18" s="88"/>
      <c r="AA18" s="88"/>
      <c r="AB18" s="88"/>
      <c r="AC18" s="88"/>
      <c r="AD18" s="88"/>
    </row>
    <row r="19" spans="1:30" x14ac:dyDescent="0.25">
      <c r="A19" s="23"/>
      <c r="B19" s="98"/>
      <c r="C19" s="1"/>
      <c r="D19" s="98"/>
      <c r="E19" s="99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98"/>
      <c r="X19" s="1"/>
      <c r="Y19" s="88"/>
      <c r="Z19" s="88"/>
      <c r="AA19" s="88"/>
      <c r="AB19" s="88"/>
      <c r="AC19" s="88"/>
      <c r="AD19" s="88"/>
    </row>
    <row r="20" spans="1:30" x14ac:dyDescent="0.25">
      <c r="A20" s="23"/>
      <c r="B20" s="98"/>
      <c r="C20" s="1"/>
      <c r="D20" s="98"/>
      <c r="E20" s="99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98"/>
      <c r="X20" s="1"/>
      <c r="Y20" s="88"/>
      <c r="Z20" s="88"/>
      <c r="AA20" s="88"/>
      <c r="AB20" s="88"/>
      <c r="AC20" s="88"/>
      <c r="AD20" s="88"/>
    </row>
    <row r="21" spans="1:30" x14ac:dyDescent="0.25">
      <c r="A21" s="23"/>
      <c r="B21" s="98"/>
      <c r="C21" s="1"/>
      <c r="D21" s="98"/>
      <c r="E21" s="99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98"/>
      <c r="X21" s="1"/>
      <c r="Y21" s="88"/>
      <c r="Z21" s="88"/>
      <c r="AA21" s="88"/>
      <c r="AB21" s="88"/>
      <c r="AC21" s="88"/>
      <c r="AD21" s="88"/>
    </row>
    <row r="22" spans="1:30" x14ac:dyDescent="0.25">
      <c r="A22" s="23"/>
      <c r="B22" s="98"/>
      <c r="C22" s="1"/>
      <c r="D22" s="98"/>
      <c r="E22" s="99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98"/>
      <c r="X22" s="1"/>
      <c r="Y22" s="88"/>
      <c r="Z22" s="88"/>
      <c r="AA22" s="88"/>
      <c r="AB22" s="88"/>
      <c r="AC22" s="88"/>
      <c r="AD22" s="88"/>
    </row>
    <row r="23" spans="1:30" x14ac:dyDescent="0.25">
      <c r="A23" s="23"/>
      <c r="B23" s="98"/>
      <c r="C23" s="1"/>
      <c r="D23" s="98"/>
      <c r="E23" s="99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98"/>
      <c r="X23" s="1"/>
      <c r="Y23" s="88"/>
      <c r="Z23" s="88"/>
      <c r="AA23" s="88"/>
      <c r="AB23" s="88"/>
      <c r="AC23" s="88"/>
      <c r="AD23" s="88"/>
    </row>
    <row r="24" spans="1:30" x14ac:dyDescent="0.25">
      <c r="A24" s="23"/>
      <c r="B24" s="98"/>
      <c r="C24" s="1"/>
      <c r="D24" s="98"/>
      <c r="E24" s="99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98"/>
      <c r="X24" s="1"/>
      <c r="Y24" s="88"/>
      <c r="Z24" s="88"/>
      <c r="AA24" s="88"/>
      <c r="AB24" s="88"/>
      <c r="AC24" s="88"/>
      <c r="AD24" s="88"/>
    </row>
    <row r="25" spans="1:30" x14ac:dyDescent="0.25">
      <c r="A25" s="23"/>
      <c r="B25" s="98"/>
      <c r="C25" s="1"/>
      <c r="D25" s="98"/>
      <c r="E25" s="99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98"/>
      <c r="X25" s="1"/>
      <c r="Y25" s="88"/>
      <c r="Z25" s="88"/>
      <c r="AA25" s="88"/>
      <c r="AB25" s="88"/>
      <c r="AC25" s="88"/>
      <c r="AD25" s="88"/>
    </row>
    <row r="26" spans="1:30" x14ac:dyDescent="0.25">
      <c r="A26" s="23"/>
      <c r="B26" s="98"/>
      <c r="C26" s="1"/>
      <c r="D26" s="98"/>
      <c r="E26" s="99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98"/>
      <c r="X26" s="1"/>
      <c r="Y26" s="88"/>
      <c r="Z26" s="88"/>
      <c r="AA26" s="88"/>
      <c r="AB26" s="88"/>
      <c r="AC26" s="88"/>
      <c r="AD26" s="88"/>
    </row>
    <row r="27" spans="1:30" x14ac:dyDescent="0.25">
      <c r="A27" s="23"/>
      <c r="B27" s="98"/>
      <c r="C27" s="1"/>
      <c r="D27" s="98"/>
      <c r="E27" s="99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98"/>
      <c r="X27" s="1"/>
      <c r="Y27" s="88"/>
      <c r="Z27" s="88"/>
      <c r="AA27" s="88"/>
      <c r="AB27" s="88"/>
      <c r="AC27" s="88"/>
      <c r="AD27" s="88"/>
    </row>
    <row r="28" spans="1:30" x14ac:dyDescent="0.25">
      <c r="A28" s="23"/>
      <c r="B28" s="98"/>
      <c r="C28" s="1"/>
      <c r="D28" s="98"/>
      <c r="E28" s="99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98"/>
      <c r="X28" s="1"/>
      <c r="Y28" s="88"/>
      <c r="Z28" s="88"/>
      <c r="AA28" s="88"/>
      <c r="AB28" s="88"/>
      <c r="AC28" s="88"/>
      <c r="AD28" s="88"/>
    </row>
    <row r="29" spans="1:30" x14ac:dyDescent="0.25">
      <c r="A29" s="23"/>
      <c r="B29" s="98"/>
      <c r="C29" s="1"/>
      <c r="D29" s="98"/>
      <c r="E29" s="99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98"/>
      <c r="X29" s="1"/>
      <c r="Y29" s="88"/>
      <c r="Z29" s="88"/>
      <c r="AA29" s="88"/>
      <c r="AB29" s="88"/>
      <c r="AC29" s="88"/>
      <c r="AD29" s="88"/>
    </row>
    <row r="30" spans="1:30" x14ac:dyDescent="0.25">
      <c r="A30" s="23"/>
      <c r="B30" s="98"/>
      <c r="C30" s="1"/>
      <c r="D30" s="98"/>
      <c r="E30" s="99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98"/>
      <c r="X30" s="1"/>
      <c r="Y30" s="88"/>
      <c r="Z30" s="88"/>
      <c r="AA30" s="88"/>
      <c r="AB30" s="88"/>
      <c r="AC30" s="88"/>
      <c r="AD30" s="88"/>
    </row>
    <row r="31" spans="1:30" x14ac:dyDescent="0.25">
      <c r="A31" s="23"/>
      <c r="B31" s="98"/>
      <c r="C31" s="1"/>
      <c r="D31" s="98"/>
      <c r="E31" s="99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98"/>
      <c r="X31" s="1"/>
      <c r="Y31" s="88"/>
      <c r="Z31" s="88"/>
      <c r="AA31" s="88"/>
      <c r="AB31" s="88"/>
      <c r="AC31" s="88"/>
      <c r="AD31" s="88"/>
    </row>
    <row r="32" spans="1:30" x14ac:dyDescent="0.25">
      <c r="A32" s="23"/>
      <c r="B32" s="98"/>
      <c r="C32" s="1"/>
      <c r="D32" s="98"/>
      <c r="E32" s="99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98"/>
      <c r="X32" s="1"/>
      <c r="Y32" s="88"/>
      <c r="Z32" s="88"/>
      <c r="AA32" s="88"/>
      <c r="AB32" s="88"/>
      <c r="AC32" s="88"/>
      <c r="AD32" s="88"/>
    </row>
    <row r="33" spans="1:30" x14ac:dyDescent="0.25">
      <c r="A33" s="23"/>
      <c r="B33" s="98"/>
      <c r="C33" s="1"/>
      <c r="D33" s="98"/>
      <c r="E33" s="99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98"/>
      <c r="X33" s="1"/>
      <c r="Y33" s="88"/>
      <c r="Z33" s="88"/>
      <c r="AA33" s="88"/>
      <c r="AB33" s="88"/>
      <c r="AC33" s="88"/>
      <c r="AD33" s="88"/>
    </row>
    <row r="34" spans="1:30" x14ac:dyDescent="0.25">
      <c r="A34" s="23"/>
      <c r="B34" s="98"/>
      <c r="C34" s="1"/>
      <c r="D34" s="98"/>
      <c r="E34" s="99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98"/>
      <c r="X34" s="1"/>
      <c r="Y34" s="88"/>
      <c r="Z34" s="88"/>
      <c r="AA34" s="88"/>
      <c r="AB34" s="88"/>
      <c r="AC34" s="88"/>
      <c r="AD34" s="88"/>
    </row>
    <row r="35" spans="1:30" x14ac:dyDescent="0.25">
      <c r="A35" s="23"/>
      <c r="B35" s="98"/>
      <c r="C35" s="1"/>
      <c r="D35" s="98"/>
      <c r="E35" s="99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98"/>
      <c r="X35" s="1"/>
      <c r="Y35" s="88"/>
      <c r="Z35" s="88"/>
      <c r="AA35" s="88"/>
      <c r="AB35" s="88"/>
      <c r="AC35" s="88"/>
      <c r="AD35" s="88"/>
    </row>
    <row r="36" spans="1:30" x14ac:dyDescent="0.25">
      <c r="A36" s="23"/>
      <c r="B36" s="98"/>
      <c r="C36" s="1"/>
      <c r="D36" s="98"/>
      <c r="E36" s="99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98"/>
      <c r="X36" s="1"/>
      <c r="Y36" s="88"/>
      <c r="Z36" s="88"/>
      <c r="AA36" s="88"/>
      <c r="AB36" s="88"/>
      <c r="AC36" s="88"/>
      <c r="AD36" s="88"/>
    </row>
    <row r="37" spans="1:30" x14ac:dyDescent="0.25">
      <c r="A37" s="23"/>
      <c r="B37" s="98"/>
      <c r="C37" s="1"/>
      <c r="D37" s="98"/>
      <c r="E37" s="99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98"/>
      <c r="X37" s="1"/>
      <c r="Y37" s="88"/>
      <c r="Z37" s="88"/>
      <c r="AA37" s="88"/>
      <c r="AB37" s="88"/>
      <c r="AC37" s="88"/>
      <c r="AD37" s="88"/>
    </row>
    <row r="38" spans="1:30" x14ac:dyDescent="0.25">
      <c r="A38" s="23"/>
      <c r="B38" s="98"/>
      <c r="C38" s="1"/>
      <c r="D38" s="98"/>
      <c r="E38" s="99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98"/>
      <c r="X38" s="1"/>
      <c r="Y38" s="88"/>
      <c r="Z38" s="88"/>
      <c r="AA38" s="88"/>
      <c r="AB38" s="88"/>
      <c r="AC38" s="88"/>
      <c r="AD38" s="88"/>
    </row>
    <row r="39" spans="1:30" x14ac:dyDescent="0.25">
      <c r="A39" s="23"/>
      <c r="B39" s="98"/>
      <c r="C39" s="1"/>
      <c r="D39" s="98"/>
      <c r="E39" s="99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98"/>
      <c r="X39" s="1"/>
      <c r="Y39" s="88"/>
      <c r="Z39" s="88"/>
      <c r="AA39" s="88"/>
      <c r="AB39" s="88"/>
      <c r="AC39" s="88"/>
      <c r="AD39" s="88"/>
    </row>
    <row r="40" spans="1:30" x14ac:dyDescent="0.25">
      <c r="A40" s="23"/>
      <c r="B40" s="98"/>
      <c r="C40" s="1"/>
      <c r="D40" s="98"/>
      <c r="E40" s="99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98"/>
      <c r="X40" s="1"/>
      <c r="Y40" s="88"/>
      <c r="Z40" s="88"/>
      <c r="AA40" s="88"/>
      <c r="AB40" s="88"/>
      <c r="AC40" s="88"/>
      <c r="AD40" s="88"/>
    </row>
    <row r="41" spans="1:30" x14ac:dyDescent="0.25">
      <c r="A41" s="23"/>
      <c r="B41" s="98"/>
      <c r="C41" s="1"/>
      <c r="D41" s="98"/>
      <c r="E41" s="99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98"/>
      <c r="X41" s="1"/>
      <c r="Y41" s="88"/>
      <c r="Z41" s="88"/>
      <c r="AA41" s="88"/>
      <c r="AB41" s="88"/>
      <c r="AC41" s="88"/>
      <c r="AD41" s="88"/>
    </row>
    <row r="42" spans="1:30" x14ac:dyDescent="0.25">
      <c r="A42" s="23"/>
      <c r="B42" s="98"/>
      <c r="C42" s="1"/>
      <c r="D42" s="98"/>
      <c r="E42" s="99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98"/>
      <c r="X42" s="1"/>
      <c r="Y42" s="88"/>
      <c r="Z42" s="88"/>
      <c r="AA42" s="88"/>
      <c r="AB42" s="88"/>
      <c r="AC42" s="88"/>
      <c r="AD42" s="88"/>
    </row>
    <row r="43" spans="1:30" x14ac:dyDescent="0.25">
      <c r="A43" s="23"/>
      <c r="B43" s="98"/>
      <c r="C43" s="1"/>
      <c r="D43" s="98"/>
      <c r="E43" s="99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98"/>
      <c r="X43" s="1"/>
      <c r="Y43" s="88"/>
      <c r="Z43" s="88"/>
      <c r="AA43" s="88"/>
      <c r="AB43" s="88"/>
      <c r="AC43" s="88"/>
      <c r="AD43" s="88"/>
    </row>
    <row r="44" spans="1:30" x14ac:dyDescent="0.25">
      <c r="A44" s="23"/>
      <c r="B44" s="98"/>
      <c r="C44" s="1"/>
      <c r="D44" s="98"/>
      <c r="E44" s="99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98"/>
      <c r="X44" s="1"/>
      <c r="Y44" s="88"/>
      <c r="Z44" s="88"/>
      <c r="AA44" s="88"/>
      <c r="AB44" s="88"/>
      <c r="AC44" s="88"/>
      <c r="AD44" s="88"/>
    </row>
    <row r="45" spans="1:30" x14ac:dyDescent="0.25">
      <c r="A45" s="23"/>
      <c r="B45" s="98"/>
      <c r="C45" s="1"/>
      <c r="D45" s="98"/>
      <c r="E45" s="99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98"/>
      <c r="X45" s="1"/>
      <c r="Y45" s="88"/>
      <c r="Z45" s="88"/>
      <c r="AA45" s="88"/>
      <c r="AB45" s="88"/>
      <c r="AC45" s="88"/>
      <c r="AD45" s="88"/>
    </row>
    <row r="46" spans="1:30" x14ac:dyDescent="0.25">
      <c r="A46" s="23"/>
      <c r="B46" s="98"/>
      <c r="C46" s="1"/>
      <c r="D46" s="98"/>
      <c r="E46" s="99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98"/>
      <c r="X46" s="1"/>
      <c r="Y46" s="88"/>
      <c r="Z46" s="88"/>
      <c r="AA46" s="88"/>
      <c r="AB46" s="88"/>
      <c r="AC46" s="88"/>
      <c r="AD46" s="88"/>
    </row>
    <row r="47" spans="1:30" x14ac:dyDescent="0.25">
      <c r="A47" s="23"/>
      <c r="B47" s="98"/>
      <c r="C47" s="1"/>
      <c r="D47" s="98"/>
      <c r="E47" s="99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98"/>
      <c r="X47" s="1"/>
      <c r="Y47" s="88"/>
      <c r="Z47" s="88"/>
      <c r="AA47" s="88"/>
      <c r="AB47" s="88"/>
      <c r="AC47" s="88"/>
      <c r="AD47" s="88"/>
    </row>
    <row r="48" spans="1:30" x14ac:dyDescent="0.25">
      <c r="A48" s="23"/>
      <c r="B48" s="98"/>
      <c r="C48" s="1"/>
      <c r="D48" s="98"/>
      <c r="E48" s="99"/>
      <c r="G48" s="1"/>
      <c r="H48" s="37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98"/>
      <c r="X48" s="1"/>
      <c r="Y48" s="88"/>
      <c r="Z48" s="88"/>
      <c r="AA48" s="88"/>
      <c r="AB48" s="88"/>
      <c r="AC48" s="88"/>
      <c r="AD48" s="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2019-07-08T21:39:00Z</dcterms:modified>
</cp:coreProperties>
</file>