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7" i="1" s="1"/>
  <c r="AE17" i="1"/>
  <c r="AD17" i="1"/>
  <c r="AC17" i="1"/>
  <c r="AB17" i="1"/>
  <c r="AA17" i="1"/>
  <c r="Z17" i="1"/>
  <c r="Y17" i="1"/>
  <c r="I23" i="1" s="1"/>
  <c r="X17" i="1"/>
  <c r="H23" i="1" s="1"/>
  <c r="W17" i="1"/>
  <c r="G23" i="1" s="1"/>
  <c r="V17" i="1"/>
  <c r="F23" i="1" s="1"/>
  <c r="U17" i="1"/>
  <c r="E23" i="1" s="1"/>
  <c r="T17" i="1"/>
  <c r="S17" i="1"/>
  <c r="R17" i="1"/>
  <c r="Q17" i="1"/>
  <c r="P17" i="1"/>
  <c r="M17" i="1"/>
  <c r="L17" i="1"/>
  <c r="K17" i="1"/>
  <c r="J17" i="1"/>
  <c r="I17" i="1"/>
  <c r="H17" i="1"/>
  <c r="H21" i="1" s="1"/>
  <c r="H24" i="1" s="1"/>
  <c r="G17" i="1"/>
  <c r="G21" i="1" s="1"/>
  <c r="G24" i="1" s="1"/>
  <c r="F17" i="1"/>
  <c r="F21" i="1" s="1"/>
  <c r="E17" i="1"/>
  <c r="E21" i="1" s="1"/>
  <c r="E24" i="1" s="1"/>
  <c r="F24" i="1" l="1"/>
  <c r="K24" i="1" s="1"/>
  <c r="K21" i="1"/>
  <c r="D18" i="1"/>
  <c r="L21" i="1"/>
  <c r="I21" i="1"/>
  <c r="M21" i="1" s="1"/>
  <c r="K23" i="1"/>
  <c r="L23" i="1"/>
  <c r="L24" i="1"/>
  <c r="N23" i="1"/>
  <c r="M23" i="1"/>
  <c r="O21" i="1"/>
  <c r="O24" i="1" s="1"/>
  <c r="N17" i="1"/>
  <c r="N21" i="1" s="1"/>
  <c r="I24" i="1" l="1"/>
  <c r="N24" i="1" s="1"/>
  <c r="M24" i="1"/>
</calcChain>
</file>

<file path=xl/sharedStrings.xml><?xml version="1.0" encoding="utf-8"?>
<sst xmlns="http://schemas.openxmlformats.org/spreadsheetml/2006/main" count="94" uniqueCount="58">
  <si>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</si>
  <si>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</si>
  <si>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</si>
  <si>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</si>
  <si>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</si>
  <si>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</si>
  <si>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</si>
  <si>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</si>
  <si>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</si>
  <si>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</si>
  <si>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</si>
  <si>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</si>
  <si>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</si>
  <si>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</si>
  <si>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</si>
  <si>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</si>
  <si>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</si>
  <si>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</si>
  <si>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</si>
  <si>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</si>
  <si>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</si>
  <si>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</si>
  <si>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</si>
  <si>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</si>
  <si>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</si>
  <si>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</si>
  <si>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</si>
  <si>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</si>
  <si>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</si>
  <si>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</si>
  <si>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</si>
  <si>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</si>
  <si>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</si>
  <si>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</si>
  <si>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</si>
  <si>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</si>
  <si>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</si>
  <si>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</si>
  <si>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HP</t>
  </si>
  <si>
    <t>Terhi Forsell</t>
  </si>
  <si>
    <t>ykköspesis</t>
  </si>
  <si>
    <t>suomensarja</t>
  </si>
  <si>
    <t>11.10.1983</t>
  </si>
  <si>
    <t>tyttöjen superpesis</t>
  </si>
  <si>
    <t>9.</t>
  </si>
  <si>
    <t>11.</t>
  </si>
  <si>
    <t>HP = Haminan Palloilijat  (1928),  kasvattajaseura</t>
  </si>
  <si>
    <t>16.08. 2005  PeTo-Jussit 2 - HP  1-0  (1-1, 6-0)</t>
  </si>
  <si>
    <t xml:space="preserve">  21 v 10 kk   5 pv</t>
  </si>
  <si>
    <t>30.05. 2007  Fera - HP  2-0  (1-0, 5-4)</t>
  </si>
  <si>
    <t>16.  ottelu</t>
  </si>
  <si>
    <t>27.05. 2007  HP - YPJ  0-2  (2-6, 1-5)</t>
  </si>
  <si>
    <t>15.  ottelu</t>
  </si>
  <si>
    <t xml:space="preserve">  23 v   6 kk 19 pv</t>
  </si>
  <si>
    <t xml:space="preserve">  23 v   6 kk 16 pv</t>
  </si>
  <si>
    <t>****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</si>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</sst>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9" borderId="8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9" borderId="13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9" borderId="10" xfId="0" applyFont="1" applyFill="1" applyBorder="1"/>
    <xf numFmtId="0" fontId="1" fillId="9" borderId="11" xfId="0" applyFont="1" applyFill="1" applyBorder="1"/>
    <xf numFmtId="0" fontId="1" fillId="9" borderId="11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1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8" customWidth="1"/>
    <col min="4" max="4" width="7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42578125" style="89" customWidth="1"/>
    <col min="16" max="23" width="5.7109375" style="89" customWidth="1"/>
    <col min="24" max="27" width="5.7109375" style="25" customWidth="1"/>
    <col min="28" max="28" width="5.7109375" style="90" customWidth="1"/>
    <col min="29" max="31" width="5.7109375" style="25" customWidth="1"/>
    <col min="32" max="32" width="32.285156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39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1999</v>
      </c>
      <c r="C4" s="26"/>
      <c r="D4" s="27" t="s">
        <v>38</v>
      </c>
      <c r="E4" s="28"/>
      <c r="F4" s="29" t="s">
        <v>40</v>
      </c>
      <c r="G4" s="30"/>
      <c r="H4" s="31"/>
      <c r="I4" s="26"/>
      <c r="J4" s="26"/>
      <c r="K4" s="26"/>
      <c r="L4" s="26"/>
      <c r="M4" s="26"/>
      <c r="N4" s="26"/>
      <c r="O4" s="32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8"/>
      <c r="AG4" s="8"/>
      <c r="AH4" s="8"/>
      <c r="AI4" s="8"/>
    </row>
    <row r="5" spans="1:37" ht="15" customHeight="1" x14ac:dyDescent="0.2">
      <c r="A5" s="1"/>
      <c r="B5" s="35">
        <v>2000</v>
      </c>
      <c r="C5" s="35"/>
      <c r="D5" s="36" t="s">
        <v>38</v>
      </c>
      <c r="E5" s="35"/>
      <c r="F5" s="37" t="s">
        <v>43</v>
      </c>
      <c r="G5" s="35"/>
      <c r="H5" s="35"/>
      <c r="I5" s="35"/>
      <c r="J5" s="35"/>
      <c r="K5" s="35"/>
      <c r="L5" s="35"/>
      <c r="M5" s="35"/>
      <c r="N5" s="38"/>
      <c r="O5" s="24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39">
        <v>2001</v>
      </c>
      <c r="C6" s="39"/>
      <c r="D6" s="40" t="s">
        <v>38</v>
      </c>
      <c r="E6" s="39"/>
      <c r="F6" s="41" t="s">
        <v>41</v>
      </c>
      <c r="G6" s="42"/>
      <c r="H6" s="43"/>
      <c r="I6" s="39"/>
      <c r="J6" s="39"/>
      <c r="K6" s="39"/>
      <c r="L6" s="39"/>
      <c r="M6" s="39"/>
      <c r="N6" s="44"/>
      <c r="O6" s="24"/>
      <c r="P6" s="33"/>
      <c r="Q6" s="33"/>
      <c r="R6" s="33"/>
      <c r="S6" s="33"/>
      <c r="T6" s="33"/>
      <c r="U6" s="34"/>
      <c r="V6" s="34"/>
      <c r="W6" s="34"/>
      <c r="X6" s="34"/>
      <c r="Y6" s="34"/>
      <c r="Z6" s="33"/>
      <c r="AA6" s="33"/>
      <c r="AB6" s="33"/>
      <c r="AC6" s="33"/>
      <c r="AD6" s="33"/>
      <c r="AE6" s="33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39">
        <v>2002</v>
      </c>
      <c r="C7" s="39"/>
      <c r="D7" s="40" t="s">
        <v>38</v>
      </c>
      <c r="E7" s="39"/>
      <c r="F7" s="41" t="s">
        <v>41</v>
      </c>
      <c r="G7" s="42"/>
      <c r="H7" s="43"/>
      <c r="I7" s="39"/>
      <c r="J7" s="39"/>
      <c r="K7" s="39"/>
      <c r="L7" s="39"/>
      <c r="M7" s="39"/>
      <c r="N7" s="44"/>
      <c r="O7" s="24"/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33"/>
      <c r="AC7" s="33"/>
      <c r="AD7" s="33"/>
      <c r="AE7" s="33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9">
        <v>2003</v>
      </c>
      <c r="C8" s="39"/>
      <c r="D8" s="40" t="s">
        <v>38</v>
      </c>
      <c r="E8" s="39"/>
      <c r="F8" s="41" t="s">
        <v>41</v>
      </c>
      <c r="G8" s="42"/>
      <c r="H8" s="43"/>
      <c r="I8" s="39"/>
      <c r="J8" s="39"/>
      <c r="K8" s="39"/>
      <c r="L8" s="39"/>
      <c r="M8" s="39"/>
      <c r="N8" s="44"/>
      <c r="O8" s="24"/>
      <c r="P8" s="33"/>
      <c r="Q8" s="33"/>
      <c r="R8" s="33"/>
      <c r="S8" s="33"/>
      <c r="T8" s="33"/>
      <c r="U8" s="34"/>
      <c r="V8" s="34"/>
      <c r="W8" s="34"/>
      <c r="X8" s="34"/>
      <c r="Y8" s="34"/>
      <c r="Z8" s="33"/>
      <c r="AA8" s="33"/>
      <c r="AB8" s="33"/>
      <c r="AC8" s="33"/>
      <c r="AD8" s="33"/>
      <c r="AE8" s="33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>
        <v>2004</v>
      </c>
      <c r="C9" s="39"/>
      <c r="D9" s="40" t="s">
        <v>38</v>
      </c>
      <c r="E9" s="39"/>
      <c r="F9" s="41" t="s">
        <v>41</v>
      </c>
      <c r="G9" s="42"/>
      <c r="H9" s="43"/>
      <c r="I9" s="39"/>
      <c r="J9" s="39"/>
      <c r="K9" s="39"/>
      <c r="L9" s="39"/>
      <c r="M9" s="39"/>
      <c r="N9" s="44"/>
      <c r="O9" s="24"/>
      <c r="P9" s="33"/>
      <c r="Q9" s="33"/>
      <c r="R9" s="33"/>
      <c r="S9" s="33"/>
      <c r="T9" s="33"/>
      <c r="U9" s="34"/>
      <c r="V9" s="34"/>
      <c r="W9" s="34"/>
      <c r="X9" s="34"/>
      <c r="Y9" s="34"/>
      <c r="Z9" s="33"/>
      <c r="AA9" s="33"/>
      <c r="AB9" s="33"/>
      <c r="AC9" s="33"/>
      <c r="AD9" s="33"/>
      <c r="AE9" s="33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2005</v>
      </c>
      <c r="C10" s="26"/>
      <c r="D10" s="27" t="s">
        <v>38</v>
      </c>
      <c r="E10" s="28"/>
      <c r="F10" s="29" t="s">
        <v>40</v>
      </c>
      <c r="G10" s="30"/>
      <c r="H10" s="31"/>
      <c r="I10" s="26"/>
      <c r="J10" s="26"/>
      <c r="K10" s="26"/>
      <c r="L10" s="26"/>
      <c r="M10" s="26"/>
      <c r="N10" s="26"/>
      <c r="O10" s="24"/>
      <c r="P10" s="33"/>
      <c r="Q10" s="33"/>
      <c r="R10" s="33"/>
      <c r="S10" s="33"/>
      <c r="T10" s="33"/>
      <c r="U10" s="34">
        <v>6</v>
      </c>
      <c r="V10" s="34">
        <v>0</v>
      </c>
      <c r="W10" s="34">
        <v>0</v>
      </c>
      <c r="X10" s="34">
        <v>1</v>
      </c>
      <c r="Y10" s="34">
        <v>7</v>
      </c>
      <c r="Z10" s="33"/>
      <c r="AA10" s="33"/>
      <c r="AB10" s="33"/>
      <c r="AC10" s="33"/>
      <c r="AD10" s="33"/>
      <c r="AE10" s="33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3">
        <v>2006</v>
      </c>
      <c r="C11" s="33" t="s">
        <v>44</v>
      </c>
      <c r="D11" s="45" t="s">
        <v>38</v>
      </c>
      <c r="E11" s="33">
        <v>1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46">
        <v>0</v>
      </c>
      <c r="O11" s="24">
        <v>1</v>
      </c>
      <c r="P11" s="33"/>
      <c r="Q11" s="33"/>
      <c r="R11" s="33"/>
      <c r="S11" s="33"/>
      <c r="T11" s="33"/>
      <c r="U11" s="34"/>
      <c r="V11" s="34"/>
      <c r="W11" s="34"/>
      <c r="X11" s="34"/>
      <c r="Y11" s="34"/>
      <c r="Z11" s="33"/>
      <c r="AA11" s="33"/>
      <c r="AB11" s="33"/>
      <c r="AC11" s="33"/>
      <c r="AD11" s="33"/>
      <c r="AE11" s="3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3">
        <v>2007</v>
      </c>
      <c r="C12" s="33" t="s">
        <v>45</v>
      </c>
      <c r="D12" s="45" t="s">
        <v>38</v>
      </c>
      <c r="E12" s="33">
        <v>20</v>
      </c>
      <c r="F12" s="33">
        <v>0</v>
      </c>
      <c r="G12" s="33">
        <v>5</v>
      </c>
      <c r="H12" s="33">
        <v>4</v>
      </c>
      <c r="I12" s="33">
        <v>33</v>
      </c>
      <c r="J12" s="33">
        <v>9</v>
      </c>
      <c r="K12" s="33">
        <v>7</v>
      </c>
      <c r="L12" s="33">
        <v>12</v>
      </c>
      <c r="M12" s="33">
        <v>5</v>
      </c>
      <c r="N12" s="46">
        <v>0.41199999999999998</v>
      </c>
      <c r="O12" s="67">
        <f>PRODUCT(I12/N12)</f>
        <v>80.097087378640779</v>
      </c>
      <c r="P12" s="33"/>
      <c r="Q12" s="33"/>
      <c r="R12" s="33"/>
      <c r="S12" s="33"/>
      <c r="T12" s="33"/>
      <c r="U12" s="34">
        <v>3</v>
      </c>
      <c r="V12" s="34">
        <v>0</v>
      </c>
      <c r="W12" s="34">
        <v>0</v>
      </c>
      <c r="X12" s="34">
        <v>0</v>
      </c>
      <c r="Y12" s="34">
        <v>4</v>
      </c>
      <c r="Z12" s="33"/>
      <c r="AA12" s="33"/>
      <c r="AB12" s="33"/>
      <c r="AC12" s="33"/>
      <c r="AD12" s="33"/>
      <c r="AE12" s="3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2008</v>
      </c>
      <c r="C13" s="26"/>
      <c r="D13" s="27" t="s">
        <v>38</v>
      </c>
      <c r="E13" s="28"/>
      <c r="F13" s="29" t="s">
        <v>40</v>
      </c>
      <c r="G13" s="30"/>
      <c r="H13" s="31"/>
      <c r="I13" s="26"/>
      <c r="J13" s="26"/>
      <c r="K13" s="26"/>
      <c r="L13" s="26"/>
      <c r="M13" s="26"/>
      <c r="N13" s="26"/>
      <c r="O13" s="24"/>
      <c r="P13" s="33"/>
      <c r="Q13" s="33"/>
      <c r="R13" s="33"/>
      <c r="S13" s="33"/>
      <c r="T13" s="33"/>
      <c r="U13" s="34"/>
      <c r="V13" s="34"/>
      <c r="W13" s="34"/>
      <c r="X13" s="34"/>
      <c r="Y13" s="34"/>
      <c r="Z13" s="33"/>
      <c r="AA13" s="33"/>
      <c r="AB13" s="33"/>
      <c r="AC13" s="33"/>
      <c r="AD13" s="33"/>
      <c r="AE13" s="3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2009</v>
      </c>
      <c r="C14" s="26"/>
      <c r="D14" s="27" t="s">
        <v>38</v>
      </c>
      <c r="E14" s="28"/>
      <c r="F14" s="29" t="s">
        <v>40</v>
      </c>
      <c r="G14" s="30"/>
      <c r="H14" s="31"/>
      <c r="I14" s="26"/>
      <c r="J14" s="26"/>
      <c r="K14" s="26"/>
      <c r="L14" s="26"/>
      <c r="M14" s="26"/>
      <c r="N14" s="26"/>
      <c r="O14" s="24"/>
      <c r="P14" s="33"/>
      <c r="Q14" s="33"/>
      <c r="R14" s="33"/>
      <c r="S14" s="33"/>
      <c r="T14" s="33"/>
      <c r="U14" s="34"/>
      <c r="V14" s="34"/>
      <c r="W14" s="34"/>
      <c r="X14" s="34"/>
      <c r="Y14" s="34"/>
      <c r="Z14" s="33"/>
      <c r="AA14" s="33"/>
      <c r="AB14" s="33"/>
      <c r="AC14" s="33"/>
      <c r="AD14" s="33"/>
      <c r="AE14" s="3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3" t="s">
        <v>55</v>
      </c>
      <c r="C15" s="33"/>
      <c r="D15" s="45"/>
      <c r="E15" s="91"/>
      <c r="F15" s="91"/>
      <c r="G15" s="33"/>
      <c r="H15" s="33"/>
      <c r="I15" s="33"/>
      <c r="J15" s="33"/>
      <c r="K15" s="33"/>
      <c r="L15" s="33"/>
      <c r="M15" s="33"/>
      <c r="N15" s="33"/>
      <c r="O15" s="24"/>
      <c r="P15" s="33"/>
      <c r="Q15" s="33"/>
      <c r="R15" s="33"/>
      <c r="S15" s="33"/>
      <c r="T15" s="33"/>
      <c r="U15" s="34"/>
      <c r="V15" s="34"/>
      <c r="W15" s="34"/>
      <c r="X15" s="34"/>
      <c r="Y15" s="34"/>
      <c r="Z15" s="33"/>
      <c r="AA15" s="33"/>
      <c r="AB15" s="33"/>
      <c r="AC15" s="33"/>
      <c r="AD15" s="33"/>
      <c r="AE15" s="33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>
        <v>2014</v>
      </c>
      <c r="C16" s="39"/>
      <c r="D16" s="40" t="s">
        <v>38</v>
      </c>
      <c r="E16" s="39"/>
      <c r="F16" s="41" t="s">
        <v>41</v>
      </c>
      <c r="G16" s="42"/>
      <c r="H16" s="43"/>
      <c r="I16" s="39"/>
      <c r="J16" s="39"/>
      <c r="K16" s="39"/>
      <c r="L16" s="39"/>
      <c r="M16" s="39"/>
      <c r="N16" s="44"/>
      <c r="O16" s="24"/>
      <c r="P16" s="33"/>
      <c r="Q16" s="33"/>
      <c r="R16" s="33"/>
      <c r="S16" s="33"/>
      <c r="T16" s="33"/>
      <c r="U16" s="34"/>
      <c r="V16" s="34"/>
      <c r="W16" s="34"/>
      <c r="X16" s="34"/>
      <c r="Y16" s="34"/>
      <c r="Z16" s="33"/>
      <c r="AA16" s="33"/>
      <c r="AB16" s="33"/>
      <c r="AC16" s="33"/>
      <c r="AD16" s="33"/>
      <c r="AE16" s="33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6" t="s">
        <v>9</v>
      </c>
      <c r="C17" s="17"/>
      <c r="D17" s="15"/>
      <c r="E17" s="18">
        <f t="shared" ref="E17:M17" si="0">SUM(E4:E16)</f>
        <v>21</v>
      </c>
      <c r="F17" s="18">
        <f t="shared" si="0"/>
        <v>0</v>
      </c>
      <c r="G17" s="18">
        <f t="shared" si="0"/>
        <v>5</v>
      </c>
      <c r="H17" s="18">
        <f t="shared" si="0"/>
        <v>4</v>
      </c>
      <c r="I17" s="18">
        <f t="shared" si="0"/>
        <v>33</v>
      </c>
      <c r="J17" s="18">
        <f t="shared" si="0"/>
        <v>9</v>
      </c>
      <c r="K17" s="18">
        <f t="shared" si="0"/>
        <v>7</v>
      </c>
      <c r="L17" s="18">
        <f t="shared" si="0"/>
        <v>12</v>
      </c>
      <c r="M17" s="18">
        <f t="shared" si="0"/>
        <v>5</v>
      </c>
      <c r="N17" s="47">
        <f>PRODUCT(I17/O17)</f>
        <v>0.4069196695797917</v>
      </c>
      <c r="O17" s="48">
        <f t="shared" ref="O17:AE17" si="1">SUM(O4:O16)</f>
        <v>81.097087378640779</v>
      </c>
      <c r="P17" s="18">
        <f t="shared" si="1"/>
        <v>0</v>
      </c>
      <c r="Q17" s="18">
        <f t="shared" si="1"/>
        <v>0</v>
      </c>
      <c r="R17" s="18">
        <f t="shared" si="1"/>
        <v>0</v>
      </c>
      <c r="S17" s="18">
        <f t="shared" si="1"/>
        <v>0</v>
      </c>
      <c r="T17" s="18">
        <f t="shared" si="1"/>
        <v>0</v>
      </c>
      <c r="U17" s="18">
        <f t="shared" si="1"/>
        <v>9</v>
      </c>
      <c r="V17" s="18">
        <f t="shared" si="1"/>
        <v>0</v>
      </c>
      <c r="W17" s="18">
        <f t="shared" si="1"/>
        <v>0</v>
      </c>
      <c r="X17" s="18">
        <f t="shared" si="1"/>
        <v>1</v>
      </c>
      <c r="Y17" s="18">
        <f t="shared" si="1"/>
        <v>11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5" t="s">
        <v>2</v>
      </c>
      <c r="C18" s="49"/>
      <c r="D18" s="50">
        <f>SUM(F17:H17)+((I17-F17-G17)/3)+(E17/3)+(Z17*25)+(AA17*25)+(AB17*10)+(AC17*25)+(AD17*20)+(AE17*15)</f>
        <v>25.333333333333336</v>
      </c>
      <c r="E18" s="1"/>
      <c r="F18" s="1"/>
      <c r="G18" s="1"/>
      <c r="H18" s="1"/>
      <c r="I18" s="1"/>
      <c r="J18" s="1"/>
      <c r="K18" s="1"/>
      <c r="L18" s="1"/>
      <c r="M18" s="1"/>
      <c r="N18" s="5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52"/>
      <c r="AE18" s="1"/>
      <c r="AF18" s="23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51"/>
      <c r="O19" s="32"/>
      <c r="P19" s="1"/>
      <c r="Q19" s="53"/>
      <c r="R19" s="1"/>
      <c r="S19" s="1"/>
      <c r="T19" s="1"/>
      <c r="U19" s="1"/>
      <c r="V19" s="1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22" t="s">
        <v>16</v>
      </c>
      <c r="C20" s="54"/>
      <c r="D20" s="54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47" t="s">
        <v>35</v>
      </c>
      <c r="O20" s="24"/>
      <c r="P20" s="55" t="s">
        <v>32</v>
      </c>
      <c r="Q20" s="12"/>
      <c r="R20" s="12"/>
      <c r="S20" s="12"/>
      <c r="T20" s="56"/>
      <c r="U20" s="56"/>
      <c r="V20" s="56"/>
      <c r="W20" s="56"/>
      <c r="X20" s="56"/>
      <c r="Y20" s="12"/>
      <c r="Z20" s="12"/>
      <c r="AA20" s="12"/>
      <c r="AB20" s="12"/>
      <c r="AC20" s="12"/>
      <c r="AD20" s="12"/>
      <c r="AE20" s="57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5" t="s">
        <v>17</v>
      </c>
      <c r="C21" s="12"/>
      <c r="D21" s="58"/>
      <c r="E21" s="33">
        <f>PRODUCT(E17)</f>
        <v>21</v>
      </c>
      <c r="F21" s="33">
        <f>PRODUCT(F17)</f>
        <v>0</v>
      </c>
      <c r="G21" s="33">
        <f>PRODUCT(G17)</f>
        <v>5</v>
      </c>
      <c r="H21" s="33">
        <f>PRODUCT(H17)</f>
        <v>4</v>
      </c>
      <c r="I21" s="33">
        <f>PRODUCT(I17)</f>
        <v>33</v>
      </c>
      <c r="J21" s="1"/>
      <c r="K21" s="59">
        <f>PRODUCT((F21+G21)/E21)</f>
        <v>0.23809523809523808</v>
      </c>
      <c r="L21" s="59">
        <f>PRODUCT(H21/E21)</f>
        <v>0.19047619047619047</v>
      </c>
      <c r="M21" s="59">
        <f>PRODUCT(I21/E21)</f>
        <v>1.5714285714285714</v>
      </c>
      <c r="N21" s="46">
        <f>PRODUCT(N17)</f>
        <v>0.4069196695797917</v>
      </c>
      <c r="O21" s="24">
        <f>PRODUCT(O17)</f>
        <v>81.097087378640779</v>
      </c>
      <c r="P21" s="60" t="s">
        <v>33</v>
      </c>
      <c r="Q21" s="61"/>
      <c r="R21" s="61" t="s">
        <v>47</v>
      </c>
      <c r="S21" s="61"/>
      <c r="T21" s="61"/>
      <c r="U21" s="61"/>
      <c r="V21" s="61"/>
      <c r="W21" s="61"/>
      <c r="X21" s="61"/>
      <c r="Y21" s="61"/>
      <c r="Z21" s="61" t="s">
        <v>36</v>
      </c>
      <c r="AA21" s="61"/>
      <c r="AB21" s="61"/>
      <c r="AC21" s="62"/>
      <c r="AD21" s="62" t="s">
        <v>48</v>
      </c>
      <c r="AE21" s="63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64" t="s">
        <v>18</v>
      </c>
      <c r="C22" s="65"/>
      <c r="D22" s="66"/>
      <c r="E22" s="33"/>
      <c r="F22" s="33"/>
      <c r="G22" s="33"/>
      <c r="H22" s="33"/>
      <c r="I22" s="33"/>
      <c r="J22" s="1"/>
      <c r="K22" s="59"/>
      <c r="L22" s="59"/>
      <c r="M22" s="59"/>
      <c r="N22" s="46"/>
      <c r="O22" s="67">
        <v>0</v>
      </c>
      <c r="P22" s="68" t="s">
        <v>56</v>
      </c>
      <c r="Q22" s="69"/>
      <c r="R22" s="69" t="s">
        <v>49</v>
      </c>
      <c r="S22" s="69"/>
      <c r="T22" s="69"/>
      <c r="U22" s="69"/>
      <c r="V22" s="69"/>
      <c r="W22" s="69"/>
      <c r="X22" s="69"/>
      <c r="Y22" s="69"/>
      <c r="Z22" s="69" t="s">
        <v>50</v>
      </c>
      <c r="AA22" s="69"/>
      <c r="AB22" s="69"/>
      <c r="AC22" s="70"/>
      <c r="AD22" s="70" t="s">
        <v>53</v>
      </c>
      <c r="AE22" s="7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72" t="s">
        <v>19</v>
      </c>
      <c r="C23" s="73"/>
      <c r="D23" s="74"/>
      <c r="E23" s="34">
        <f>PRODUCT(U17)</f>
        <v>9</v>
      </c>
      <c r="F23" s="34">
        <f>PRODUCT(V17)</f>
        <v>0</v>
      </c>
      <c r="G23" s="34">
        <f>PRODUCT(W17)</f>
        <v>0</v>
      </c>
      <c r="H23" s="34">
        <f>PRODUCT(X17)</f>
        <v>1</v>
      </c>
      <c r="I23" s="34">
        <f>PRODUCT(Y17)</f>
        <v>11</v>
      </c>
      <c r="J23" s="1"/>
      <c r="K23" s="75">
        <f>PRODUCT((F23+G23)/E23)</f>
        <v>0</v>
      </c>
      <c r="L23" s="75">
        <f>PRODUCT(H23/E23)</f>
        <v>0.1111111111111111</v>
      </c>
      <c r="M23" s="75">
        <f>PRODUCT(I23/E23)</f>
        <v>1.2222222222222223</v>
      </c>
      <c r="N23" s="76">
        <f>PRODUCT(I23/O23)</f>
        <v>0.37931034482758619</v>
      </c>
      <c r="O23" s="24">
        <v>29</v>
      </c>
      <c r="P23" s="68" t="s">
        <v>57</v>
      </c>
      <c r="Q23" s="69"/>
      <c r="R23" s="69" t="s">
        <v>51</v>
      </c>
      <c r="S23" s="69"/>
      <c r="T23" s="69"/>
      <c r="U23" s="69"/>
      <c r="V23" s="69"/>
      <c r="W23" s="69"/>
      <c r="X23" s="69"/>
      <c r="Y23" s="69"/>
      <c r="Z23" s="69" t="s">
        <v>52</v>
      </c>
      <c r="AA23" s="69"/>
      <c r="AB23" s="69"/>
      <c r="AC23" s="70"/>
      <c r="AD23" s="70" t="s">
        <v>54</v>
      </c>
      <c r="AE23" s="7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77" t="s">
        <v>20</v>
      </c>
      <c r="C24" s="78"/>
      <c r="D24" s="79"/>
      <c r="E24" s="18">
        <f>SUM(E21:E23)</f>
        <v>30</v>
      </c>
      <c r="F24" s="18">
        <f>SUM(F21:F23)</f>
        <v>0</v>
      </c>
      <c r="G24" s="18">
        <f>SUM(G21:G23)</f>
        <v>5</v>
      </c>
      <c r="H24" s="18">
        <f>SUM(H21:H23)</f>
        <v>5</v>
      </c>
      <c r="I24" s="18">
        <f>SUM(I21:I23)</f>
        <v>44</v>
      </c>
      <c r="J24" s="1"/>
      <c r="K24" s="80">
        <f>PRODUCT((F24+G24)/E24)</f>
        <v>0.16666666666666666</v>
      </c>
      <c r="L24" s="80">
        <f>PRODUCT(H24/E24)</f>
        <v>0.16666666666666666</v>
      </c>
      <c r="M24" s="80">
        <f>PRODUCT(I24/E24)</f>
        <v>1.4666666666666666</v>
      </c>
      <c r="N24" s="47">
        <f>PRODUCT(I24/O24)</f>
        <v>0.39964726631393299</v>
      </c>
      <c r="O24" s="24">
        <f>SUM(O21:O23)</f>
        <v>110.09708737864078</v>
      </c>
      <c r="P24" s="81" t="s">
        <v>34</v>
      </c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3"/>
      <c r="AD24" s="83"/>
      <c r="AE24" s="84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52"/>
      <c r="C25" s="52"/>
      <c r="D25" s="52"/>
      <c r="E25" s="52"/>
      <c r="F25" s="52"/>
      <c r="G25" s="52"/>
      <c r="H25" s="52"/>
      <c r="I25" s="52"/>
      <c r="J25" s="1"/>
      <c r="K25" s="52"/>
      <c r="L25" s="52"/>
      <c r="M25" s="52"/>
      <c r="N25" s="51"/>
      <c r="O25" s="24"/>
      <c r="P25" s="1"/>
      <c r="Q25" s="53"/>
      <c r="R25" s="1"/>
      <c r="S25" s="1"/>
      <c r="T25" s="24"/>
      <c r="U25" s="24"/>
      <c r="V25" s="85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 t="s">
        <v>37</v>
      </c>
      <c r="C26" s="53"/>
      <c r="D26" s="1" t="s">
        <v>46</v>
      </c>
      <c r="E26" s="1"/>
      <c r="F26" s="24"/>
      <c r="G26" s="24"/>
      <c r="H26" s="24"/>
      <c r="I26" s="1"/>
      <c r="J26" s="1"/>
      <c r="K26" s="1"/>
      <c r="L26" s="1"/>
      <c r="M26" s="1"/>
      <c r="N26" s="53"/>
      <c r="O26" s="24"/>
      <c r="P26" s="1"/>
      <c r="Q26" s="53"/>
      <c r="R26" s="1"/>
      <c r="S26" s="1"/>
      <c r="T26" s="24"/>
      <c r="U26" s="24"/>
      <c r="V26" s="85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53"/>
      <c r="O27" s="24"/>
      <c r="P27" s="1"/>
      <c r="Q27" s="53"/>
      <c r="R27" s="1"/>
      <c r="S27" s="1"/>
      <c r="T27" s="24"/>
      <c r="U27" s="24"/>
      <c r="V27" s="85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53"/>
      <c r="O28" s="24"/>
      <c r="P28" s="1"/>
      <c r="Q28" s="53"/>
      <c r="R28" s="1"/>
      <c r="S28" s="1"/>
      <c r="T28" s="24"/>
      <c r="U28" s="24"/>
      <c r="V28" s="85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3"/>
      <c r="O29" s="24"/>
      <c r="P29" s="1"/>
      <c r="Q29" s="53"/>
      <c r="R29" s="1"/>
      <c r="S29" s="1"/>
      <c r="T29" s="24"/>
      <c r="U29" s="24"/>
      <c r="V29" s="85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87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86"/>
      <c r="N30" s="86"/>
      <c r="O30" s="24"/>
      <c r="P30" s="1"/>
      <c r="Q30" s="53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8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53"/>
      <c r="R31" s="1"/>
      <c r="S31" s="1"/>
      <c r="T31" s="24"/>
      <c r="U31" s="24"/>
      <c r="V31" s="85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8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53"/>
      <c r="R32" s="1"/>
      <c r="S32" s="1"/>
      <c r="T32" s="24"/>
      <c r="U32" s="24"/>
      <c r="V32" s="85"/>
      <c r="W32" s="1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53"/>
      <c r="R33" s="1"/>
      <c r="S33" s="1"/>
      <c r="T33" s="24"/>
      <c r="U33" s="24"/>
      <c r="V33" s="85"/>
      <c r="W33" s="1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53"/>
      <c r="R34" s="1"/>
      <c r="S34" s="1"/>
      <c r="T34" s="24"/>
      <c r="U34" s="24"/>
      <c r="V34" s="85"/>
      <c r="W34" s="1"/>
      <c r="X34" s="24"/>
      <c r="Y34" s="24"/>
      <c r="Z34" s="24"/>
      <c r="AA34" s="24"/>
      <c r="AB34" s="24"/>
      <c r="AC34" s="24"/>
      <c r="AD34" s="24"/>
      <c r="AE34" s="24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51"/>
      <c r="O35" s="24"/>
      <c r="P35" s="1"/>
      <c r="Q35" s="53"/>
      <c r="R35" s="1"/>
      <c r="S35" s="1"/>
      <c r="T35" s="24"/>
      <c r="U35" s="24"/>
      <c r="V35" s="85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86"/>
      <c r="N36" s="51"/>
      <c r="O36" s="24"/>
      <c r="P36" s="1"/>
      <c r="Q36" s="53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86"/>
      <c r="N37" s="86"/>
      <c r="O37" s="24"/>
      <c r="P37" s="1"/>
      <c r="Q37" s="53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53"/>
      <c r="R38" s="1"/>
      <c r="S38" s="1"/>
      <c r="T38" s="24"/>
      <c r="U38" s="24"/>
      <c r="V38" s="85"/>
      <c r="W38" s="1"/>
      <c r="X38" s="1"/>
      <c r="Y38" s="1"/>
      <c r="Z38" s="1"/>
      <c r="AA38" s="1"/>
      <c r="AB38" s="24"/>
      <c r="AC38" s="1"/>
      <c r="AD38" s="1"/>
      <c r="AE38" s="1"/>
      <c r="AF38" s="8"/>
      <c r="AG38" s="87"/>
      <c r="AH38" s="87"/>
      <c r="AI38" s="87"/>
      <c r="AJ38" s="87"/>
      <c r="AK38" s="8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53"/>
      <c r="R39" s="1"/>
      <c r="S39" s="1"/>
      <c r="T39" s="24"/>
      <c r="U39" s="24"/>
      <c r="V39" s="85"/>
      <c r="W39" s="1"/>
      <c r="X39" s="24"/>
      <c r="Y39" s="24"/>
      <c r="Z39" s="24"/>
      <c r="AA39" s="24"/>
      <c r="AB39" s="24"/>
      <c r="AC39" s="24"/>
      <c r="AD39" s="24"/>
      <c r="AE39" s="24"/>
      <c r="AF39" s="8"/>
      <c r="AG39" s="87"/>
      <c r="AH39" s="87"/>
      <c r="AI39" s="87"/>
      <c r="AJ39" s="87"/>
      <c r="AK39" s="87"/>
    </row>
    <row r="40" spans="1:37" ht="15" customHeight="1" x14ac:dyDescent="0.25">
      <c r="A40" s="8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53"/>
      <c r="R40" s="1"/>
      <c r="S40" s="1"/>
      <c r="T40" s="24"/>
      <c r="U40" s="24"/>
      <c r="V40" s="85"/>
      <c r="W40" s="1"/>
      <c r="X40" s="24"/>
      <c r="Y40" s="24"/>
      <c r="Z40" s="24"/>
      <c r="AA40" s="24"/>
      <c r="AB40" s="24"/>
      <c r="AC40" s="24"/>
      <c r="AD40" s="24"/>
      <c r="AE40" s="24"/>
      <c r="AF40" s="8"/>
    </row>
    <row r="41" spans="1:37" ht="15" customHeight="1" x14ac:dyDescent="0.25">
      <c r="A41" s="8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53"/>
      <c r="R41" s="1"/>
      <c r="S41" s="1"/>
      <c r="T41" s="24"/>
      <c r="U41" s="24"/>
      <c r="V41" s="85"/>
      <c r="W41" s="1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A42" s="8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51"/>
      <c r="O42" s="24"/>
      <c r="P42" s="1"/>
      <c r="Q42" s="53"/>
      <c r="R42" s="1"/>
      <c r="S42" s="1"/>
      <c r="T42" s="24"/>
      <c r="U42" s="24"/>
      <c r="V42" s="85"/>
      <c r="W42" s="1"/>
      <c r="X42" s="1"/>
      <c r="Y42" s="1"/>
      <c r="Z42" s="1"/>
      <c r="AA42" s="1"/>
      <c r="AB42" s="24"/>
      <c r="AC42" s="1"/>
      <c r="AD42" s="1"/>
      <c r="AE42" s="1"/>
      <c r="AF42" s="8"/>
    </row>
    <row r="43" spans="1:37" ht="15" customHeight="1" x14ac:dyDescent="0.25">
      <c r="A43" s="88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86"/>
      <c r="N43" s="51"/>
      <c r="O43" s="24"/>
      <c r="P43" s="1"/>
      <c r="Q43" s="53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8"/>
    </row>
    <row r="44" spans="1:37" ht="15" customHeight="1" x14ac:dyDescent="0.25">
      <c r="A44" s="8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53"/>
      <c r="R44" s="1"/>
      <c r="S44" s="1"/>
      <c r="T44" s="24"/>
      <c r="U44" s="24"/>
      <c r="V44" s="85"/>
      <c r="W44" s="1"/>
      <c r="X44" s="24"/>
      <c r="Y44" s="24"/>
      <c r="Z44" s="24"/>
      <c r="AA44" s="24"/>
      <c r="AB44" s="24"/>
      <c r="AC44" s="24"/>
      <c r="AD44" s="24"/>
      <c r="AE44" s="24"/>
      <c r="AF44" s="8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53"/>
      <c r="O45" s="24"/>
      <c r="P45" s="1"/>
      <c r="Q45" s="53"/>
      <c r="R45" s="1"/>
      <c r="S45" s="1"/>
      <c r="T45" s="24"/>
      <c r="U45" s="24"/>
      <c r="V45" s="85"/>
      <c r="W45" s="1"/>
      <c r="X45" s="1"/>
      <c r="Y45" s="1"/>
      <c r="Z45" s="1"/>
      <c r="AA45" s="1"/>
      <c r="AB45" s="24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53"/>
      <c r="O46" s="24"/>
      <c r="P46" s="1"/>
      <c r="Q46" s="53"/>
      <c r="R46" s="1"/>
      <c r="S46" s="1"/>
      <c r="T46" s="24"/>
      <c r="U46" s="24"/>
      <c r="V46" s="85"/>
      <c r="W46" s="1"/>
      <c r="X46" s="1"/>
      <c r="Y46" s="1"/>
      <c r="Z46" s="1"/>
      <c r="AA46" s="1"/>
      <c r="AB46" s="24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53"/>
      <c r="O47" s="24"/>
      <c r="P47" s="1"/>
      <c r="Q47" s="53"/>
      <c r="R47" s="1"/>
      <c r="S47" s="1"/>
      <c r="T47" s="24"/>
      <c r="U47" s="24"/>
      <c r="V47" s="85"/>
      <c r="W47" s="1"/>
      <c r="X47" s="1"/>
      <c r="Y47" s="1"/>
      <c r="Z47" s="1"/>
      <c r="AA47" s="1"/>
      <c r="AB47" s="24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53"/>
      <c r="O48" s="24"/>
      <c r="P48" s="1"/>
      <c r="Q48" s="53"/>
      <c r="R48" s="1"/>
      <c r="S48" s="1"/>
      <c r="T48" s="24"/>
      <c r="U48" s="24"/>
      <c r="V48" s="85"/>
      <c r="W48" s="1"/>
      <c r="X48" s="1"/>
      <c r="Y48" s="1"/>
      <c r="Z48" s="1"/>
      <c r="AA48" s="1"/>
      <c r="AB48" s="24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53"/>
      <c r="O49" s="24"/>
      <c r="P49" s="1"/>
      <c r="Q49" s="53"/>
      <c r="R49" s="1"/>
      <c r="S49" s="1"/>
      <c r="T49" s="24"/>
      <c r="U49" s="24"/>
      <c r="V49" s="85"/>
      <c r="W49" s="1"/>
      <c r="X49" s="1"/>
      <c r="Y49" s="1"/>
      <c r="Z49" s="1"/>
      <c r="AA49" s="1"/>
      <c r="AB49" s="24"/>
      <c r="AC49" s="1"/>
      <c r="AD49" s="1"/>
      <c r="AE4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2019-07-08T21:40:21Z</dcterms:modified>
</cp:coreProperties>
</file>