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1" i="1" l="1"/>
  <c r="O10" i="1"/>
  <c r="O14" i="1"/>
  <c r="AE16" i="1"/>
  <c r="AD16" i="1"/>
  <c r="AC16" i="1"/>
  <c r="AB16" i="1"/>
  <c r="AA16" i="1"/>
  <c r="Z16" i="1"/>
  <c r="Y16" i="1"/>
  <c r="I22" i="1" s="1"/>
  <c r="X16" i="1"/>
  <c r="H22" i="1" s="1"/>
  <c r="L22" i="1" s="1"/>
  <c r="W16" i="1"/>
  <c r="G22" i="1" s="1"/>
  <c r="V16" i="1"/>
  <c r="F22" i="1" s="1"/>
  <c r="K22" i="1" s="1"/>
  <c r="U16" i="1"/>
  <c r="E22" i="1" s="1"/>
  <c r="T16" i="1"/>
  <c r="I21" i="1" s="1"/>
  <c r="S16" i="1"/>
  <c r="H21" i="1" s="1"/>
  <c r="R16" i="1"/>
  <c r="G21" i="1" s="1"/>
  <c r="Q16" i="1"/>
  <c r="F21" i="1" s="1"/>
  <c r="P16" i="1"/>
  <c r="E21" i="1" s="1"/>
  <c r="M16" i="1"/>
  <c r="L16" i="1"/>
  <c r="K16" i="1"/>
  <c r="J16" i="1"/>
  <c r="I16" i="1"/>
  <c r="I20" i="1" s="1"/>
  <c r="H16" i="1"/>
  <c r="H20" i="1"/>
  <c r="G16" i="1"/>
  <c r="G20" i="1"/>
  <c r="F16" i="1"/>
  <c r="F20" i="1"/>
  <c r="K20" i="1" s="1"/>
  <c r="E16" i="1"/>
  <c r="E20" i="1"/>
  <c r="D17" i="1"/>
  <c r="L20" i="1"/>
  <c r="N21" i="1" l="1"/>
  <c r="M21" i="1"/>
  <c r="E23" i="1"/>
  <c r="G23" i="1"/>
  <c r="H23" i="1"/>
  <c r="L23" i="1" s="1"/>
  <c r="M20" i="1"/>
  <c r="I23" i="1"/>
  <c r="M23" i="1" s="1"/>
  <c r="K21" i="1"/>
  <c r="F23" i="1"/>
  <c r="K23" i="1" s="1"/>
  <c r="L21" i="1"/>
  <c r="N22" i="1"/>
  <c r="M22" i="1"/>
  <c r="O16" i="1"/>
  <c r="N16" i="1" s="1"/>
  <c r="N20" i="1" s="1"/>
  <c r="O20" i="1"/>
  <c r="O23" i="1" s="1"/>
  <c r="N23" i="1" l="1"/>
</calcChain>
</file>

<file path=xl/sharedStrings.xml><?xml version="1.0" encoding="utf-8"?>
<sst xmlns="http://schemas.openxmlformats.org/spreadsheetml/2006/main" count="95" uniqueCount="62">
  <si>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</si>
  <si>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</si>
  <si>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</si>
  <si>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</si>
  <si>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</si>
  <si>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</si>
  <si>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</si>
  <si>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</si>
  <si>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</si>
  <si>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</si>
  <si>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</si>
  <si>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</si>
  <si>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</si>
  <si>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</si>
  <si>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</si>
  <si>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</si>
  <si>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</si>
  <si>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</si>
  <si>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</si>
  <si>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</si>
  <si>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</si>
  <si>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</si>
  <si>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</si>
  <si>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</si>
  <si>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</si>
  <si>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</si>
  <si>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</si>
  <si>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</si>
  <si>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</si>
  <si>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</si>
  <si>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</si>
  <si>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</si>
  <si>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</si>
  <si>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</si>
  <si>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</si>
  <si>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</si>
  <si>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</si>
  <si>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</si>
  <si>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Nelly Forsell</t>
  </si>
  <si>
    <t>Pesä Ysit</t>
  </si>
  <si>
    <t>HP</t>
  </si>
  <si>
    <t>ykköspesis</t>
  </si>
  <si>
    <t>14.9.1981</t>
  </si>
  <si>
    <t>8.</t>
  </si>
  <si>
    <t>7.</t>
  </si>
  <si>
    <t>9.</t>
  </si>
  <si>
    <t>HP = Haminan Palloilijat  (1928),  kasvattajaseura</t>
  </si>
  <si>
    <t>Pesä Ysit = Pesä Ysit, Lappeenranta  (1976)</t>
  </si>
  <si>
    <t>Pesä Ysit  2</t>
  </si>
  <si>
    <t>suomensarja</t>
  </si>
  <si>
    <t>IPV</t>
  </si>
  <si>
    <t>tyttöjen superpesis</t>
  </si>
  <si>
    <t>22.08. 2001  Pesä Ysit - ViVe  2-0  (2-0, 8-4</t>
  </si>
  <si>
    <t>01.09. 2001  Pesä Ysit - Fera  2-0  (11-4, 19-1)</t>
  </si>
  <si>
    <t>21.08. 2005  HP - TyTe  0-1  (4-4, 2-4)</t>
  </si>
  <si>
    <t>2.  ottelu</t>
  </si>
  <si>
    <t>32.  ottelu</t>
  </si>
  <si>
    <t xml:space="preserve">Lyöty </t>
  </si>
  <si>
    <t xml:space="preserve">Tuotu </t>
  </si>
  <si>
    <t xml:space="preserve">  19 v 11 kk   8 pv   </t>
  </si>
  <si>
    <t xml:space="preserve">  19 v 11 kk 18 pv   </t>
  </si>
  <si>
    <t xml:space="preserve">  23 v 11 kk   7 pv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</si>
</sst>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8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10" xfId="0" applyFont="1" applyFill="1" applyBorder="1"/>
    <xf numFmtId="0" fontId="3" fillId="7" borderId="11" xfId="0" applyFont="1" applyFill="1" applyBorder="1"/>
    <xf numFmtId="0" fontId="1" fillId="7" borderId="11" xfId="0" applyFont="1" applyFill="1" applyBorder="1"/>
    <xf numFmtId="0" fontId="1" fillId="7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8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165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165" fontId="1" fillId="5" borderId="3" xfId="0" applyNumberFormat="1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10" borderId="3" xfId="0" applyFont="1" applyFill="1" applyBorder="1"/>
    <xf numFmtId="165" fontId="1" fillId="10" borderId="3" xfId="0" applyNumberFormat="1" applyFont="1" applyFill="1" applyBorder="1" applyAlignment="1">
      <alignment horizontal="center"/>
    </xf>
    <xf numFmtId="0" fontId="1" fillId="10" borderId="3" xfId="0" applyFont="1" applyFill="1" applyBorder="1" applyAlignment="1">
      <alignment horizontal="left"/>
    </xf>
    <xf numFmtId="0" fontId="1" fillId="7" borderId="7" xfId="0" applyFont="1" applyFill="1" applyBorder="1" applyAlignment="1">
      <alignment horizontal="left"/>
    </xf>
    <xf numFmtId="0" fontId="1" fillId="7" borderId="0" xfId="0" applyFont="1" applyFill="1" applyBorder="1" applyAlignment="1">
      <alignment horizontal="left"/>
    </xf>
    <xf numFmtId="0" fontId="1" fillId="7" borderId="11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8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7" customWidth="1"/>
    <col min="4" max="4" width="12.7109375" style="78" customWidth="1"/>
    <col min="5" max="12" width="5.7109375" style="78" customWidth="1"/>
    <col min="13" max="13" width="6.28515625" style="78" customWidth="1"/>
    <col min="14" max="14" width="8.28515625" style="78" customWidth="1"/>
    <col min="15" max="15" width="0.5703125" style="78" customWidth="1"/>
    <col min="16" max="23" width="5.7109375" style="78" customWidth="1"/>
    <col min="24" max="27" width="5.7109375" style="25" customWidth="1"/>
    <col min="28" max="28" width="5.7109375" style="79" customWidth="1"/>
    <col min="29" max="31" width="5.7109375" style="25" customWidth="1"/>
    <col min="32" max="32" width="6.7109375" style="25" customWidth="1"/>
    <col min="33" max="33" width="42.28515625" style="25" customWidth="1"/>
    <col min="34" max="16384" width="9.140625" style="25"/>
  </cols>
  <sheetData>
    <row r="1" spans="1:37" s="9" customFormat="1" ht="15" customHeight="1" x14ac:dyDescent="0.25">
      <c r="A1" s="1"/>
      <c r="B1" s="2" t="s">
        <v>38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5">
      <c r="A4" s="1"/>
      <c r="B4" s="26">
        <v>1998</v>
      </c>
      <c r="C4" s="26"/>
      <c r="D4" s="27" t="s">
        <v>40</v>
      </c>
      <c r="E4" s="28"/>
      <c r="F4" s="29" t="s">
        <v>41</v>
      </c>
      <c r="G4" s="30"/>
      <c r="H4" s="31"/>
      <c r="I4" s="26"/>
      <c r="J4" s="26"/>
      <c r="K4" s="26"/>
      <c r="L4" s="26"/>
      <c r="M4" s="26"/>
      <c r="N4" s="26"/>
      <c r="O4" s="32"/>
      <c r="P4" s="33"/>
      <c r="Q4" s="33"/>
      <c r="R4" s="33"/>
      <c r="S4" s="33"/>
      <c r="T4" s="33"/>
      <c r="U4" s="34"/>
      <c r="V4" s="34"/>
      <c r="W4" s="34"/>
      <c r="X4" s="34"/>
      <c r="Y4" s="34"/>
      <c r="Z4" s="33"/>
      <c r="AA4" s="33"/>
      <c r="AB4" s="33"/>
      <c r="AC4" s="33"/>
      <c r="AD4" s="33"/>
      <c r="AE4" s="33"/>
      <c r="AF4" s="8"/>
      <c r="AG4" s="8"/>
      <c r="AH4" s="8"/>
      <c r="AI4" s="8"/>
    </row>
    <row r="5" spans="1:37" ht="15" customHeight="1" x14ac:dyDescent="0.25">
      <c r="A5" s="1"/>
      <c r="B5" s="26">
        <v>1999</v>
      </c>
      <c r="C5" s="26"/>
      <c r="D5" s="27" t="s">
        <v>40</v>
      </c>
      <c r="E5" s="28"/>
      <c r="F5" s="29" t="s">
        <v>41</v>
      </c>
      <c r="G5" s="30"/>
      <c r="H5" s="31"/>
      <c r="I5" s="26"/>
      <c r="J5" s="26"/>
      <c r="K5" s="26"/>
      <c r="L5" s="26"/>
      <c r="M5" s="26"/>
      <c r="N5" s="26"/>
      <c r="O5" s="32"/>
      <c r="P5" s="33"/>
      <c r="Q5" s="33"/>
      <c r="R5" s="33"/>
      <c r="S5" s="33"/>
      <c r="T5" s="33"/>
      <c r="U5" s="34"/>
      <c r="V5" s="34"/>
      <c r="W5" s="34"/>
      <c r="X5" s="34"/>
      <c r="Y5" s="34"/>
      <c r="Z5" s="33"/>
      <c r="AA5" s="33"/>
      <c r="AB5" s="33"/>
      <c r="AC5" s="33"/>
      <c r="AD5" s="33"/>
      <c r="AE5" s="33"/>
      <c r="AF5" s="8"/>
      <c r="AG5" s="8"/>
      <c r="AH5" s="8"/>
      <c r="AI5" s="8"/>
    </row>
    <row r="6" spans="1:37" ht="15" customHeight="1" x14ac:dyDescent="0.25">
      <c r="A6" s="1"/>
      <c r="B6" s="85">
        <v>2000</v>
      </c>
      <c r="C6" s="85"/>
      <c r="D6" s="86" t="s">
        <v>40</v>
      </c>
      <c r="E6" s="85"/>
      <c r="F6" s="88" t="s">
        <v>51</v>
      </c>
      <c r="G6" s="85"/>
      <c r="H6" s="85"/>
      <c r="I6" s="85"/>
      <c r="J6" s="85"/>
      <c r="K6" s="85"/>
      <c r="L6" s="85"/>
      <c r="M6" s="85"/>
      <c r="N6" s="87"/>
      <c r="O6" s="32"/>
      <c r="P6" s="33"/>
      <c r="Q6" s="33"/>
      <c r="R6" s="33"/>
      <c r="S6" s="33"/>
      <c r="T6" s="33"/>
      <c r="U6" s="34"/>
      <c r="V6" s="34"/>
      <c r="W6" s="34"/>
      <c r="X6" s="34"/>
      <c r="Y6" s="34"/>
      <c r="Z6" s="33"/>
      <c r="AA6" s="33"/>
      <c r="AB6" s="33"/>
      <c r="AC6" s="33"/>
      <c r="AD6" s="33"/>
      <c r="AE6" s="33"/>
      <c r="AF6" s="8"/>
      <c r="AG6" s="8"/>
      <c r="AH6" s="8"/>
      <c r="AI6" s="8"/>
    </row>
    <row r="7" spans="1:37" ht="15" customHeight="1" x14ac:dyDescent="0.25">
      <c r="A7" s="1"/>
      <c r="B7" s="80">
        <v>2001</v>
      </c>
      <c r="C7" s="80"/>
      <c r="D7" s="81" t="s">
        <v>50</v>
      </c>
      <c r="E7" s="80"/>
      <c r="F7" s="83" t="s">
        <v>49</v>
      </c>
      <c r="G7" s="80"/>
      <c r="H7" s="80"/>
      <c r="I7" s="80"/>
      <c r="J7" s="80"/>
      <c r="K7" s="80"/>
      <c r="L7" s="80"/>
      <c r="M7" s="80"/>
      <c r="N7" s="82"/>
      <c r="O7" s="32"/>
      <c r="P7" s="33"/>
      <c r="Q7" s="33"/>
      <c r="R7" s="33"/>
      <c r="S7" s="33"/>
      <c r="T7" s="33"/>
      <c r="U7" s="34"/>
      <c r="V7" s="34"/>
      <c r="W7" s="34"/>
      <c r="X7" s="34"/>
      <c r="Y7" s="34"/>
      <c r="Z7" s="33"/>
      <c r="AA7" s="33"/>
      <c r="AB7" s="33"/>
      <c r="AC7" s="33"/>
      <c r="AD7" s="33"/>
      <c r="AE7" s="33"/>
      <c r="AF7" s="8"/>
      <c r="AG7" s="8"/>
      <c r="AH7" s="8"/>
      <c r="AI7" s="8"/>
    </row>
    <row r="8" spans="1:37" ht="15" customHeight="1" x14ac:dyDescent="0.25">
      <c r="A8" s="1"/>
      <c r="B8" s="26">
        <v>2001</v>
      </c>
      <c r="C8" s="26"/>
      <c r="D8" s="27" t="s">
        <v>39</v>
      </c>
      <c r="E8" s="28"/>
      <c r="F8" s="29" t="s">
        <v>41</v>
      </c>
      <c r="G8" s="30"/>
      <c r="H8" s="31"/>
      <c r="I8" s="26"/>
      <c r="J8" s="26"/>
      <c r="K8" s="26"/>
      <c r="L8" s="26"/>
      <c r="M8" s="26"/>
      <c r="N8" s="84"/>
      <c r="O8" s="32"/>
      <c r="P8" s="33"/>
      <c r="Q8" s="33"/>
      <c r="R8" s="33"/>
      <c r="S8" s="33"/>
      <c r="T8" s="33"/>
      <c r="U8" s="34">
        <v>3</v>
      </c>
      <c r="V8" s="34">
        <v>0</v>
      </c>
      <c r="W8" s="34">
        <v>3</v>
      </c>
      <c r="X8" s="34">
        <v>2</v>
      </c>
      <c r="Y8" s="34">
        <v>10</v>
      </c>
      <c r="Z8" s="33"/>
      <c r="AA8" s="33"/>
      <c r="AB8" s="33"/>
      <c r="AC8" s="33"/>
      <c r="AD8" s="33"/>
      <c r="AE8" s="33"/>
      <c r="AF8" s="8"/>
      <c r="AG8" s="8"/>
      <c r="AH8" s="8"/>
      <c r="AI8" s="8"/>
    </row>
    <row r="9" spans="1:37" ht="15" customHeight="1" x14ac:dyDescent="0.25">
      <c r="A9" s="1"/>
      <c r="B9" s="80">
        <v>2002</v>
      </c>
      <c r="C9" s="80"/>
      <c r="D9" s="81" t="s">
        <v>50</v>
      </c>
      <c r="E9" s="80"/>
      <c r="F9" s="83" t="s">
        <v>49</v>
      </c>
      <c r="G9" s="80"/>
      <c r="H9" s="80"/>
      <c r="I9" s="80"/>
      <c r="J9" s="80"/>
      <c r="K9" s="80"/>
      <c r="L9" s="80"/>
      <c r="M9" s="80"/>
      <c r="N9" s="82"/>
      <c r="O9" s="32"/>
      <c r="P9" s="33"/>
      <c r="Q9" s="33"/>
      <c r="R9" s="33"/>
      <c r="S9" s="33"/>
      <c r="T9" s="33"/>
      <c r="U9" s="34"/>
      <c r="V9" s="34"/>
      <c r="W9" s="34"/>
      <c r="X9" s="34"/>
      <c r="Y9" s="34"/>
      <c r="Z9" s="33"/>
      <c r="AA9" s="33"/>
      <c r="AB9" s="33"/>
      <c r="AC9" s="33"/>
      <c r="AD9" s="33"/>
      <c r="AE9" s="33"/>
      <c r="AF9" s="8"/>
      <c r="AG9" s="8"/>
      <c r="AH9" s="8"/>
      <c r="AI9" s="8"/>
    </row>
    <row r="10" spans="1:37" ht="15" customHeight="1" x14ac:dyDescent="0.2">
      <c r="A10" s="1"/>
      <c r="B10" s="33">
        <v>2002</v>
      </c>
      <c r="C10" s="33" t="s">
        <v>43</v>
      </c>
      <c r="D10" s="35" t="s">
        <v>39</v>
      </c>
      <c r="E10" s="33">
        <v>9</v>
      </c>
      <c r="F10" s="33">
        <v>0</v>
      </c>
      <c r="G10" s="33">
        <v>5</v>
      </c>
      <c r="H10" s="33">
        <v>1</v>
      </c>
      <c r="I10" s="33">
        <v>15</v>
      </c>
      <c r="J10" s="33">
        <v>2</v>
      </c>
      <c r="K10" s="33">
        <v>3</v>
      </c>
      <c r="L10" s="33">
        <v>5</v>
      </c>
      <c r="M10" s="33">
        <v>5</v>
      </c>
      <c r="N10" s="36">
        <v>0.38500000000000001</v>
      </c>
      <c r="O10" s="56">
        <f>PRODUCT(I10/N10)</f>
        <v>38.961038961038959</v>
      </c>
      <c r="P10" s="33"/>
      <c r="Q10" s="33"/>
      <c r="R10" s="33"/>
      <c r="S10" s="33"/>
      <c r="T10" s="33"/>
      <c r="U10" s="34"/>
      <c r="V10" s="34"/>
      <c r="W10" s="34"/>
      <c r="X10" s="34"/>
      <c r="Y10" s="34"/>
      <c r="Z10" s="33"/>
      <c r="AA10" s="33"/>
      <c r="AB10" s="33"/>
      <c r="AC10" s="33"/>
      <c r="AD10" s="33"/>
      <c r="AE10" s="33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33">
        <v>2003</v>
      </c>
      <c r="C11" s="33" t="s">
        <v>44</v>
      </c>
      <c r="D11" s="35" t="s">
        <v>39</v>
      </c>
      <c r="E11" s="33">
        <v>15</v>
      </c>
      <c r="F11" s="33">
        <v>0</v>
      </c>
      <c r="G11" s="33">
        <v>6</v>
      </c>
      <c r="H11" s="33">
        <v>1</v>
      </c>
      <c r="I11" s="33">
        <v>25</v>
      </c>
      <c r="J11" s="33">
        <v>1</v>
      </c>
      <c r="K11" s="33">
        <v>3</v>
      </c>
      <c r="L11" s="33">
        <v>15</v>
      </c>
      <c r="M11" s="33">
        <v>6</v>
      </c>
      <c r="N11" s="36">
        <v>0.46300000000000002</v>
      </c>
      <c r="O11" s="56">
        <f>PRODUCT(I11/N11)</f>
        <v>53.995680345572353</v>
      </c>
      <c r="P11" s="33">
        <v>3</v>
      </c>
      <c r="Q11" s="33">
        <v>0</v>
      </c>
      <c r="R11" s="33">
        <v>0</v>
      </c>
      <c r="S11" s="33">
        <v>0</v>
      </c>
      <c r="T11" s="33">
        <v>2</v>
      </c>
      <c r="U11" s="34"/>
      <c r="V11" s="34"/>
      <c r="W11" s="34"/>
      <c r="X11" s="34"/>
      <c r="Y11" s="34"/>
      <c r="Z11" s="33"/>
      <c r="AA11" s="33"/>
      <c r="AB11" s="33"/>
      <c r="AC11" s="33"/>
      <c r="AD11" s="33"/>
      <c r="AE11" s="33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85">
        <v>2004</v>
      </c>
      <c r="C12" s="85"/>
      <c r="D12" s="86"/>
      <c r="E12" s="85"/>
      <c r="F12" s="85"/>
      <c r="G12" s="85"/>
      <c r="H12" s="85"/>
      <c r="I12" s="85"/>
      <c r="J12" s="85"/>
      <c r="K12" s="85"/>
      <c r="L12" s="85"/>
      <c r="M12" s="85"/>
      <c r="N12" s="87"/>
      <c r="O12" s="24">
        <v>0</v>
      </c>
      <c r="P12" s="33"/>
      <c r="Q12" s="33"/>
      <c r="R12" s="33"/>
      <c r="S12" s="33"/>
      <c r="T12" s="33"/>
      <c r="U12" s="34"/>
      <c r="V12" s="34"/>
      <c r="W12" s="34"/>
      <c r="X12" s="34"/>
      <c r="Y12" s="34"/>
      <c r="Z12" s="33"/>
      <c r="AA12" s="33"/>
      <c r="AB12" s="33"/>
      <c r="AC12" s="33"/>
      <c r="AD12" s="33"/>
      <c r="AE12" s="33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26">
        <v>2005</v>
      </c>
      <c r="C13" s="26"/>
      <c r="D13" s="27" t="s">
        <v>40</v>
      </c>
      <c r="E13" s="28"/>
      <c r="F13" s="29" t="s">
        <v>41</v>
      </c>
      <c r="G13" s="30"/>
      <c r="H13" s="31"/>
      <c r="I13" s="26"/>
      <c r="J13" s="26"/>
      <c r="K13" s="26"/>
      <c r="L13" s="26"/>
      <c r="M13" s="26"/>
      <c r="N13" s="84"/>
      <c r="O13" s="24">
        <v>0</v>
      </c>
      <c r="P13" s="33"/>
      <c r="Q13" s="33"/>
      <c r="R13" s="33"/>
      <c r="S13" s="33"/>
      <c r="T13" s="33"/>
      <c r="U13" s="34">
        <v>6</v>
      </c>
      <c r="V13" s="34">
        <v>1</v>
      </c>
      <c r="W13" s="34">
        <v>5</v>
      </c>
      <c r="X13" s="34">
        <v>5</v>
      </c>
      <c r="Y13" s="34">
        <v>29</v>
      </c>
      <c r="Z13" s="33"/>
      <c r="AA13" s="33"/>
      <c r="AB13" s="33"/>
      <c r="AC13" s="33"/>
      <c r="AD13" s="33"/>
      <c r="AE13" s="33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33">
        <v>2006</v>
      </c>
      <c r="C14" s="33" t="s">
        <v>45</v>
      </c>
      <c r="D14" s="35" t="s">
        <v>40</v>
      </c>
      <c r="E14" s="33">
        <v>12</v>
      </c>
      <c r="F14" s="33">
        <v>1</v>
      </c>
      <c r="G14" s="33">
        <v>4</v>
      </c>
      <c r="H14" s="33">
        <v>1</v>
      </c>
      <c r="I14" s="33">
        <v>15</v>
      </c>
      <c r="J14" s="33">
        <v>3</v>
      </c>
      <c r="K14" s="33">
        <v>2</v>
      </c>
      <c r="L14" s="33">
        <v>5</v>
      </c>
      <c r="M14" s="33">
        <v>5</v>
      </c>
      <c r="N14" s="36">
        <v>0.28299999999999997</v>
      </c>
      <c r="O14" s="56">
        <f>PRODUCT(I14/N14)</f>
        <v>53.003533568904601</v>
      </c>
      <c r="P14" s="33"/>
      <c r="Q14" s="33"/>
      <c r="R14" s="33"/>
      <c r="S14" s="33"/>
      <c r="T14" s="33"/>
      <c r="U14" s="34"/>
      <c r="V14" s="34"/>
      <c r="W14" s="34"/>
      <c r="X14" s="34"/>
      <c r="Y14" s="34"/>
      <c r="Z14" s="33"/>
      <c r="AA14" s="33"/>
      <c r="AB14" s="33"/>
      <c r="AC14" s="33"/>
      <c r="AD14" s="33"/>
      <c r="AE14" s="33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80">
        <v>2007</v>
      </c>
      <c r="C15" s="80"/>
      <c r="D15" s="81" t="s">
        <v>48</v>
      </c>
      <c r="E15" s="80"/>
      <c r="F15" s="83" t="s">
        <v>49</v>
      </c>
      <c r="G15" s="80"/>
      <c r="H15" s="80"/>
      <c r="I15" s="80"/>
      <c r="J15" s="80"/>
      <c r="K15" s="80"/>
      <c r="L15" s="80"/>
      <c r="M15" s="80"/>
      <c r="N15" s="82"/>
      <c r="O15" s="24">
        <v>0</v>
      </c>
      <c r="P15" s="33"/>
      <c r="Q15" s="33"/>
      <c r="R15" s="33"/>
      <c r="S15" s="33"/>
      <c r="T15" s="33"/>
      <c r="U15" s="34"/>
      <c r="V15" s="34"/>
      <c r="W15" s="34"/>
      <c r="X15" s="34"/>
      <c r="Y15" s="34"/>
      <c r="Z15" s="33"/>
      <c r="AA15" s="33"/>
      <c r="AB15" s="33"/>
      <c r="AC15" s="33"/>
      <c r="AD15" s="33"/>
      <c r="AE15" s="33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6" t="s">
        <v>9</v>
      </c>
      <c r="C16" s="17"/>
      <c r="D16" s="15"/>
      <c r="E16" s="18">
        <f t="shared" ref="E16:M16" si="0">SUM(E5:E15)</f>
        <v>36</v>
      </c>
      <c r="F16" s="18">
        <f t="shared" si="0"/>
        <v>1</v>
      </c>
      <c r="G16" s="18">
        <f t="shared" si="0"/>
        <v>15</v>
      </c>
      <c r="H16" s="18">
        <f t="shared" si="0"/>
        <v>3</v>
      </c>
      <c r="I16" s="18">
        <f t="shared" si="0"/>
        <v>55</v>
      </c>
      <c r="J16" s="18">
        <f t="shared" si="0"/>
        <v>6</v>
      </c>
      <c r="K16" s="18">
        <f t="shared" si="0"/>
        <v>8</v>
      </c>
      <c r="L16" s="18">
        <f t="shared" si="0"/>
        <v>25</v>
      </c>
      <c r="M16" s="18">
        <f t="shared" si="0"/>
        <v>16</v>
      </c>
      <c r="N16" s="37">
        <f>PRODUCT(I16/O16)</f>
        <v>0.37681491307710641</v>
      </c>
      <c r="O16" s="38">
        <f>SUM(O10:O15)</f>
        <v>145.96025287551592</v>
      </c>
      <c r="P16" s="18">
        <f t="shared" ref="P16:AE16" si="1">SUM(P5:P15)</f>
        <v>3</v>
      </c>
      <c r="Q16" s="18">
        <f t="shared" si="1"/>
        <v>0</v>
      </c>
      <c r="R16" s="18">
        <f t="shared" si="1"/>
        <v>0</v>
      </c>
      <c r="S16" s="18">
        <f t="shared" si="1"/>
        <v>0</v>
      </c>
      <c r="T16" s="18">
        <f t="shared" si="1"/>
        <v>2</v>
      </c>
      <c r="U16" s="18">
        <f t="shared" si="1"/>
        <v>9</v>
      </c>
      <c r="V16" s="18">
        <f t="shared" si="1"/>
        <v>1</v>
      </c>
      <c r="W16" s="18">
        <f t="shared" si="1"/>
        <v>8</v>
      </c>
      <c r="X16" s="18">
        <f t="shared" si="1"/>
        <v>7</v>
      </c>
      <c r="Y16" s="18">
        <f t="shared" si="1"/>
        <v>39</v>
      </c>
      <c r="Z16" s="18">
        <f t="shared" si="1"/>
        <v>0</v>
      </c>
      <c r="AA16" s="18">
        <f t="shared" si="1"/>
        <v>0</v>
      </c>
      <c r="AB16" s="18">
        <f t="shared" si="1"/>
        <v>0</v>
      </c>
      <c r="AC16" s="18">
        <f t="shared" si="1"/>
        <v>0</v>
      </c>
      <c r="AD16" s="18">
        <f t="shared" si="1"/>
        <v>0</v>
      </c>
      <c r="AE16" s="18">
        <f t="shared" si="1"/>
        <v>0</v>
      </c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35" t="s">
        <v>2</v>
      </c>
      <c r="C17" s="39"/>
      <c r="D17" s="40">
        <f>SUM(F16:H16)+((I16-F16-G16)/3)+(E16/3)+(Z16*25)+(AA16*25)+(AB16*10)+(AC16*25)+(AD16*20)+(AE16*15)</f>
        <v>44</v>
      </c>
      <c r="E17" s="1"/>
      <c r="F17" s="1"/>
      <c r="G17" s="1"/>
      <c r="H17" s="1"/>
      <c r="I17" s="1"/>
      <c r="J17" s="1"/>
      <c r="K17" s="1"/>
      <c r="L17" s="1"/>
      <c r="M17" s="1"/>
      <c r="N17" s="4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24"/>
      <c r="AC17" s="1"/>
      <c r="AD17" s="42"/>
      <c r="AE17" s="1"/>
      <c r="AF17" s="23"/>
      <c r="AG17" s="8"/>
      <c r="AH17" s="8"/>
      <c r="AI17" s="8"/>
      <c r="AJ17" s="8"/>
      <c r="AK17" s="8"/>
    </row>
    <row r="18" spans="1:37" s="9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41"/>
      <c r="O18" s="32"/>
      <c r="P18" s="1"/>
      <c r="Q18" s="43"/>
      <c r="R18" s="1"/>
      <c r="S18" s="1"/>
      <c r="T18" s="1"/>
      <c r="U18" s="1"/>
      <c r="V18" s="1"/>
      <c r="W18" s="1"/>
      <c r="X18" s="1"/>
      <c r="Y18" s="1"/>
      <c r="Z18" s="1"/>
      <c r="AA18" s="1"/>
      <c r="AB18" s="24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22" t="s">
        <v>16</v>
      </c>
      <c r="C19" s="44"/>
      <c r="D19" s="44"/>
      <c r="E19" s="18" t="s">
        <v>4</v>
      </c>
      <c r="F19" s="18" t="s">
        <v>13</v>
      </c>
      <c r="G19" s="15" t="s">
        <v>14</v>
      </c>
      <c r="H19" s="18" t="s">
        <v>15</v>
      </c>
      <c r="I19" s="18" t="s">
        <v>3</v>
      </c>
      <c r="J19" s="1"/>
      <c r="K19" s="18" t="s">
        <v>25</v>
      </c>
      <c r="L19" s="18" t="s">
        <v>26</v>
      </c>
      <c r="M19" s="18" t="s">
        <v>27</v>
      </c>
      <c r="N19" s="37" t="s">
        <v>35</v>
      </c>
      <c r="O19" s="24"/>
      <c r="P19" s="45" t="s">
        <v>32</v>
      </c>
      <c r="Q19" s="12"/>
      <c r="R19" s="12"/>
      <c r="S19" s="12"/>
      <c r="T19" s="46"/>
      <c r="U19" s="46"/>
      <c r="V19" s="46"/>
      <c r="W19" s="46"/>
      <c r="X19" s="46"/>
      <c r="Y19" s="12"/>
      <c r="Z19" s="12"/>
      <c r="AA19" s="12"/>
      <c r="AB19" s="11"/>
      <c r="AC19" s="12"/>
      <c r="AD19" s="12"/>
      <c r="AE19" s="47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45" t="s">
        <v>17</v>
      </c>
      <c r="C20" s="12"/>
      <c r="D20" s="47"/>
      <c r="E20" s="33">
        <f>PRODUCT(E16)</f>
        <v>36</v>
      </c>
      <c r="F20" s="33">
        <f>PRODUCT(F16)</f>
        <v>1</v>
      </c>
      <c r="G20" s="33">
        <f>PRODUCT(G16)</f>
        <v>15</v>
      </c>
      <c r="H20" s="33">
        <f>PRODUCT(H16)</f>
        <v>3</v>
      </c>
      <c r="I20" s="33">
        <f>PRODUCT(I16)</f>
        <v>55</v>
      </c>
      <c r="J20" s="1"/>
      <c r="K20" s="48">
        <f>PRODUCT((F20+G20)/E20)</f>
        <v>0.44444444444444442</v>
      </c>
      <c r="L20" s="48">
        <f>PRODUCT(H20/E20)</f>
        <v>8.3333333333333329E-2</v>
      </c>
      <c r="M20" s="48">
        <f>PRODUCT(I20/E20)</f>
        <v>1.5277777777777777</v>
      </c>
      <c r="N20" s="36">
        <f>PRODUCT(N16)</f>
        <v>0.37681491307710641</v>
      </c>
      <c r="O20" s="24">
        <f>PRODUCT(O16)</f>
        <v>145.96025287551592</v>
      </c>
      <c r="P20" s="49" t="s">
        <v>33</v>
      </c>
      <c r="Q20" s="50"/>
      <c r="R20" s="51" t="s">
        <v>52</v>
      </c>
      <c r="S20" s="51"/>
      <c r="T20" s="51"/>
      <c r="U20" s="51"/>
      <c r="V20" s="51"/>
      <c r="W20" s="51"/>
      <c r="X20" s="51"/>
      <c r="Y20" s="51"/>
      <c r="Z20" s="51"/>
      <c r="AA20" s="52" t="s">
        <v>36</v>
      </c>
      <c r="AB20" s="52"/>
      <c r="AC20" s="89"/>
      <c r="AD20" s="52"/>
      <c r="AE20" s="92" t="s">
        <v>59</v>
      </c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53" t="s">
        <v>18</v>
      </c>
      <c r="C21" s="54"/>
      <c r="D21" s="55"/>
      <c r="E21" s="33">
        <f>PRODUCT(P16)</f>
        <v>3</v>
      </c>
      <c r="F21" s="33">
        <f>PRODUCT(Q16)</f>
        <v>0</v>
      </c>
      <c r="G21" s="33">
        <f>PRODUCT(R16)</f>
        <v>0</v>
      </c>
      <c r="H21" s="33">
        <f>PRODUCT(S16)</f>
        <v>0</v>
      </c>
      <c r="I21" s="33">
        <f>PRODUCT(T16)</f>
        <v>2</v>
      </c>
      <c r="J21" s="1"/>
      <c r="K21" s="48">
        <f>PRODUCT((F21+G21)/E21)</f>
        <v>0</v>
      </c>
      <c r="L21" s="48">
        <f>PRODUCT(H21/E21)</f>
        <v>0</v>
      </c>
      <c r="M21" s="48">
        <f>PRODUCT(I21/E21)</f>
        <v>0.66666666666666663</v>
      </c>
      <c r="N21" s="36">
        <f>PRODUCT(I21/O21)</f>
        <v>0.18181818181818182</v>
      </c>
      <c r="O21" s="56">
        <v>11</v>
      </c>
      <c r="P21" s="57" t="s">
        <v>57</v>
      </c>
      <c r="Q21" s="58"/>
      <c r="R21" s="59" t="s">
        <v>52</v>
      </c>
      <c r="S21" s="59"/>
      <c r="T21" s="59"/>
      <c r="U21" s="59"/>
      <c r="V21" s="59"/>
      <c r="W21" s="59"/>
      <c r="X21" s="59"/>
      <c r="Y21" s="59"/>
      <c r="Z21" s="59"/>
      <c r="AA21" s="60" t="s">
        <v>36</v>
      </c>
      <c r="AB21" s="60"/>
      <c r="AC21" s="90"/>
      <c r="AD21" s="60"/>
      <c r="AE21" s="93" t="s">
        <v>60</v>
      </c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61" t="s">
        <v>19</v>
      </c>
      <c r="C22" s="62"/>
      <c r="D22" s="63"/>
      <c r="E22" s="34">
        <f>PRODUCT(U16)</f>
        <v>9</v>
      </c>
      <c r="F22" s="34">
        <f>PRODUCT(V16)</f>
        <v>1</v>
      </c>
      <c r="G22" s="34">
        <f>PRODUCT(W16)</f>
        <v>8</v>
      </c>
      <c r="H22" s="34">
        <f>PRODUCT(X16)</f>
        <v>7</v>
      </c>
      <c r="I22" s="34">
        <f>PRODUCT(Y16)</f>
        <v>39</v>
      </c>
      <c r="J22" s="1"/>
      <c r="K22" s="64">
        <f>PRODUCT((F22+G22)/E22)</f>
        <v>1</v>
      </c>
      <c r="L22" s="64">
        <f>PRODUCT(H22/E22)</f>
        <v>0.77777777777777779</v>
      </c>
      <c r="M22" s="64">
        <f>PRODUCT(I22/E22)</f>
        <v>4.333333333333333</v>
      </c>
      <c r="N22" s="65">
        <f>PRODUCT(I22/O22)</f>
        <v>0.6</v>
      </c>
      <c r="O22" s="24">
        <v>65</v>
      </c>
      <c r="P22" s="57" t="s">
        <v>58</v>
      </c>
      <c r="Q22" s="58"/>
      <c r="R22" s="59" t="s">
        <v>53</v>
      </c>
      <c r="S22" s="59"/>
      <c r="T22" s="59"/>
      <c r="U22" s="59"/>
      <c r="V22" s="59"/>
      <c r="W22" s="59"/>
      <c r="X22" s="59"/>
      <c r="Y22" s="59"/>
      <c r="Z22" s="59"/>
      <c r="AA22" s="60" t="s">
        <v>55</v>
      </c>
      <c r="AB22" s="60"/>
      <c r="AC22" s="90"/>
      <c r="AD22" s="60"/>
      <c r="AE22" s="93" t="s">
        <v>59</v>
      </c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66" t="s">
        <v>20</v>
      </c>
      <c r="C23" s="67"/>
      <c r="D23" s="68"/>
      <c r="E23" s="18">
        <f>SUM(E20:E22)</f>
        <v>48</v>
      </c>
      <c r="F23" s="18">
        <f>SUM(F20:F22)</f>
        <v>2</v>
      </c>
      <c r="G23" s="18">
        <f>SUM(G20:G22)</f>
        <v>23</v>
      </c>
      <c r="H23" s="18">
        <f>SUM(H20:H22)</f>
        <v>10</v>
      </c>
      <c r="I23" s="18">
        <f>SUM(I20:I22)</f>
        <v>96</v>
      </c>
      <c r="J23" s="1"/>
      <c r="K23" s="69">
        <f>PRODUCT((F23+G23)/E23)</f>
        <v>0.52083333333333337</v>
      </c>
      <c r="L23" s="69">
        <f>PRODUCT(H23/E23)</f>
        <v>0.20833333333333334</v>
      </c>
      <c r="M23" s="69">
        <f>PRODUCT(I23/E23)</f>
        <v>2</v>
      </c>
      <c r="N23" s="37">
        <f>PRODUCT(I23/O23)</f>
        <v>0.43250986947577769</v>
      </c>
      <c r="O23" s="24">
        <f>SUM(O20:O22)</f>
        <v>221.96025287551592</v>
      </c>
      <c r="P23" s="70" t="s">
        <v>34</v>
      </c>
      <c r="Q23" s="71"/>
      <c r="R23" s="72" t="s">
        <v>54</v>
      </c>
      <c r="S23" s="72"/>
      <c r="T23" s="72"/>
      <c r="U23" s="72"/>
      <c r="V23" s="72"/>
      <c r="W23" s="72"/>
      <c r="X23" s="72"/>
      <c r="Y23" s="72"/>
      <c r="Z23" s="72"/>
      <c r="AA23" s="73" t="s">
        <v>56</v>
      </c>
      <c r="AB23" s="73"/>
      <c r="AC23" s="91"/>
      <c r="AD23" s="73"/>
      <c r="AE23" s="94" t="s">
        <v>61</v>
      </c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42"/>
      <c r="C24" s="42"/>
      <c r="D24" s="42"/>
      <c r="E24" s="42"/>
      <c r="F24" s="42"/>
      <c r="G24" s="42"/>
      <c r="H24" s="42"/>
      <c r="I24" s="42"/>
      <c r="J24" s="1"/>
      <c r="K24" s="42"/>
      <c r="L24" s="42"/>
      <c r="M24" s="42"/>
      <c r="N24" s="41"/>
      <c r="O24" s="24"/>
      <c r="P24" s="1"/>
      <c r="Q24" s="43"/>
      <c r="R24" s="1"/>
      <c r="S24" s="1"/>
      <c r="T24" s="24"/>
      <c r="U24" s="24"/>
      <c r="V24" s="74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 t="s">
        <v>37</v>
      </c>
      <c r="C25" s="43"/>
      <c r="D25" s="1" t="s">
        <v>46</v>
      </c>
      <c r="E25" s="1"/>
      <c r="F25" s="24"/>
      <c r="G25" s="24"/>
      <c r="H25" s="1"/>
      <c r="I25" s="1"/>
      <c r="J25" s="1"/>
      <c r="K25" s="1"/>
      <c r="L25" s="43"/>
      <c r="M25" s="24"/>
      <c r="N25" s="1"/>
      <c r="O25" s="43"/>
      <c r="P25" s="1"/>
      <c r="Q25" s="43"/>
      <c r="R25" s="1"/>
      <c r="S25" s="1"/>
      <c r="T25" s="24"/>
      <c r="U25" s="24"/>
      <c r="V25" s="74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 t="s">
        <v>47</v>
      </c>
      <c r="E26" s="1"/>
      <c r="F26" s="1"/>
      <c r="G26" s="1"/>
      <c r="H26" s="1"/>
      <c r="I26" s="1"/>
      <c r="J26" s="1"/>
      <c r="K26" s="1"/>
      <c r="L26" s="43"/>
      <c r="M26" s="24"/>
      <c r="N26" s="1"/>
      <c r="O26" s="43"/>
      <c r="P26" s="1"/>
      <c r="Q26" s="43"/>
      <c r="R26" s="1"/>
      <c r="S26" s="1"/>
      <c r="T26" s="24"/>
      <c r="U26" s="24"/>
      <c r="V26" s="74"/>
      <c r="W26" s="1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1"/>
      <c r="D27" s="1"/>
      <c r="E27" s="1"/>
      <c r="F27" s="24"/>
      <c r="G27" s="1"/>
      <c r="H27" s="1"/>
      <c r="I27" s="1"/>
      <c r="J27" s="1"/>
      <c r="K27" s="1"/>
      <c r="L27" s="1"/>
      <c r="M27" s="1"/>
      <c r="N27" s="43"/>
      <c r="O27" s="24"/>
      <c r="P27" s="1"/>
      <c r="Q27" s="43"/>
      <c r="R27" s="1"/>
      <c r="S27" s="1"/>
      <c r="T27" s="24"/>
      <c r="U27" s="24"/>
      <c r="V27" s="74"/>
      <c r="W27" s="1"/>
      <c r="X27" s="1"/>
      <c r="Y27" s="1"/>
      <c r="Z27" s="1"/>
      <c r="AA27" s="1"/>
      <c r="AB27" s="24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5">
      <c r="A28" s="1"/>
      <c r="B28" s="1"/>
      <c r="C28" s="1"/>
      <c r="D28" s="1"/>
      <c r="E28" s="1"/>
      <c r="F28" s="24"/>
      <c r="G28" s="1"/>
      <c r="H28" s="1"/>
      <c r="I28" s="1"/>
      <c r="J28" s="1"/>
      <c r="K28" s="1"/>
      <c r="L28" s="1"/>
      <c r="M28" s="1"/>
      <c r="N28" s="43"/>
      <c r="O28" s="24"/>
      <c r="P28" s="1"/>
      <c r="Q28" s="43"/>
      <c r="R28" s="1"/>
      <c r="S28" s="1"/>
      <c r="T28" s="24"/>
      <c r="U28" s="24"/>
      <c r="V28" s="74"/>
      <c r="W28" s="1"/>
      <c r="X28" s="1"/>
      <c r="Y28" s="1"/>
      <c r="Z28" s="1"/>
      <c r="AA28" s="1"/>
      <c r="AB28" s="24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76" customFormat="1" ht="15" customHeight="1" x14ac:dyDescent="0.2">
      <c r="A29" s="1"/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75"/>
      <c r="N29" s="75"/>
      <c r="O29" s="24"/>
      <c r="P29" s="1"/>
      <c r="Q29" s="43"/>
      <c r="R29" s="1"/>
      <c r="S29" s="24"/>
      <c r="T29" s="24"/>
      <c r="U29" s="24"/>
      <c r="V29" s="24"/>
      <c r="W29" s="1"/>
      <c r="X29" s="1"/>
      <c r="Y29" s="1"/>
      <c r="Z29" s="1"/>
      <c r="AA29" s="1"/>
      <c r="AB29" s="24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76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43"/>
      <c r="R30" s="1"/>
      <c r="S30" s="1"/>
      <c r="T30" s="24"/>
      <c r="U30" s="24"/>
      <c r="V30" s="74"/>
      <c r="W30" s="1"/>
      <c r="X30" s="1"/>
      <c r="Y30" s="1"/>
      <c r="Z30" s="1"/>
      <c r="AA30" s="1"/>
      <c r="AB30" s="24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76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43"/>
      <c r="R31" s="1"/>
      <c r="S31" s="1"/>
      <c r="T31" s="24"/>
      <c r="U31" s="24"/>
      <c r="V31" s="74"/>
      <c r="W31" s="1"/>
      <c r="X31" s="24"/>
      <c r="Y31" s="24"/>
      <c r="Z31" s="24"/>
      <c r="AA31" s="24"/>
      <c r="AB31" s="24"/>
      <c r="AC31" s="24"/>
      <c r="AD31" s="24"/>
      <c r="AE31" s="24"/>
      <c r="AF31" s="23"/>
      <c r="AG31" s="8"/>
      <c r="AH31" s="8"/>
      <c r="AI31" s="8"/>
      <c r="AJ31" s="8"/>
      <c r="AK31" s="8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43"/>
      <c r="R32" s="1"/>
      <c r="S32" s="1"/>
      <c r="T32" s="24"/>
      <c r="U32" s="24"/>
      <c r="V32" s="74"/>
      <c r="W32" s="1"/>
      <c r="X32" s="24"/>
      <c r="Y32" s="24"/>
      <c r="Z32" s="24"/>
      <c r="AA32" s="24"/>
      <c r="AB32" s="24"/>
      <c r="AC32" s="24"/>
      <c r="AD32" s="24"/>
      <c r="AE32" s="24"/>
      <c r="AF32" s="23"/>
      <c r="AG32" s="8"/>
      <c r="AH32" s="8"/>
      <c r="AI32" s="8"/>
      <c r="AJ32" s="8"/>
      <c r="AK32" s="8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43"/>
      <c r="R33" s="1"/>
      <c r="S33" s="1"/>
      <c r="T33" s="24"/>
      <c r="U33" s="24"/>
      <c r="V33" s="74"/>
      <c r="W33" s="1"/>
      <c r="X33" s="24"/>
      <c r="Y33" s="24"/>
      <c r="Z33" s="24"/>
      <c r="AA33" s="24"/>
      <c r="AB33" s="24"/>
      <c r="AC33" s="24"/>
      <c r="AD33" s="24"/>
      <c r="AE33" s="24"/>
      <c r="AF33" s="8"/>
      <c r="AG33" s="8"/>
      <c r="AH33" s="8"/>
      <c r="AI33" s="8"/>
      <c r="AJ33" s="8"/>
      <c r="AK33" s="8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1"/>
      <c r="O34" s="24"/>
      <c r="P34" s="1"/>
      <c r="Q34" s="43"/>
      <c r="R34" s="1"/>
      <c r="S34" s="1"/>
      <c r="T34" s="24"/>
      <c r="U34" s="24"/>
      <c r="V34" s="74"/>
      <c r="W34" s="1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75"/>
      <c r="N35" s="41"/>
      <c r="O35" s="24"/>
      <c r="P35" s="1"/>
      <c r="Q35" s="43"/>
      <c r="R35" s="1"/>
      <c r="S35" s="24"/>
      <c r="T35" s="24"/>
      <c r="U35" s="24"/>
      <c r="V35" s="24"/>
      <c r="W35" s="1"/>
      <c r="X35" s="1"/>
      <c r="Y35" s="1"/>
      <c r="Z35" s="1"/>
      <c r="AA35" s="1"/>
      <c r="AB35" s="24"/>
      <c r="AC35" s="1"/>
      <c r="AD35" s="1"/>
      <c r="AE35" s="1"/>
      <c r="AF35" s="8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75"/>
      <c r="N36" s="75"/>
      <c r="O36" s="24"/>
      <c r="P36" s="1"/>
      <c r="Q36" s="43"/>
      <c r="R36" s="1"/>
      <c r="S36" s="24"/>
      <c r="T36" s="24"/>
      <c r="U36" s="24"/>
      <c r="V36" s="24"/>
      <c r="W36" s="1"/>
      <c r="X36" s="1"/>
      <c r="Y36" s="1"/>
      <c r="Z36" s="1"/>
      <c r="AA36" s="1"/>
      <c r="AB36" s="24"/>
      <c r="AC36" s="1"/>
      <c r="AD36" s="1"/>
      <c r="AE36" s="1"/>
      <c r="AF36" s="8"/>
      <c r="AG36" s="8"/>
      <c r="AH36" s="8"/>
      <c r="AI36" s="8"/>
      <c r="AJ36" s="8"/>
      <c r="AK36" s="8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43"/>
      <c r="R37" s="1"/>
      <c r="S37" s="1"/>
      <c r="T37" s="24"/>
      <c r="U37" s="24"/>
      <c r="V37" s="74"/>
      <c r="W37" s="1"/>
      <c r="X37" s="1"/>
      <c r="Y37" s="1"/>
      <c r="Z37" s="1"/>
      <c r="AA37" s="1"/>
      <c r="AB37" s="24"/>
      <c r="AC37" s="1"/>
      <c r="AD37" s="1"/>
      <c r="AE37" s="1"/>
      <c r="AF37" s="8"/>
      <c r="AG37" s="76"/>
      <c r="AH37" s="76"/>
      <c r="AI37" s="76"/>
      <c r="AJ37" s="76"/>
      <c r="AK37" s="76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43"/>
      <c r="R38" s="1"/>
      <c r="S38" s="1"/>
      <c r="T38" s="24"/>
      <c r="U38" s="24"/>
      <c r="V38" s="74"/>
      <c r="W38" s="1"/>
      <c r="X38" s="24"/>
      <c r="Y38" s="24"/>
      <c r="Z38" s="24"/>
      <c r="AA38" s="24"/>
      <c r="AB38" s="24"/>
      <c r="AC38" s="24"/>
      <c r="AD38" s="24"/>
      <c r="AE38" s="24"/>
      <c r="AF38" s="8"/>
      <c r="AG38" s="76"/>
      <c r="AH38" s="76"/>
      <c r="AI38" s="76"/>
      <c r="AJ38" s="76"/>
      <c r="AK38" s="76"/>
    </row>
    <row r="39" spans="1:37" ht="15" customHeight="1" x14ac:dyDescent="0.25">
      <c r="A39" s="7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43"/>
      <c r="R39" s="1"/>
      <c r="S39" s="1"/>
      <c r="T39" s="24"/>
      <c r="U39" s="24"/>
      <c r="V39" s="74"/>
      <c r="W39" s="1"/>
      <c r="X39" s="24"/>
      <c r="Y39" s="24"/>
      <c r="Z39" s="24"/>
      <c r="AA39" s="24"/>
      <c r="AB39" s="24"/>
      <c r="AC39" s="24"/>
      <c r="AD39" s="24"/>
      <c r="AE39" s="24"/>
      <c r="AF39" s="8"/>
    </row>
    <row r="40" spans="1:37" ht="15" customHeight="1" x14ac:dyDescent="0.25">
      <c r="A40" s="7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43"/>
      <c r="R40" s="1"/>
      <c r="S40" s="1"/>
      <c r="T40" s="24"/>
      <c r="U40" s="24"/>
      <c r="V40" s="74"/>
      <c r="W40" s="1"/>
      <c r="X40" s="24"/>
      <c r="Y40" s="24"/>
      <c r="Z40" s="24"/>
      <c r="AA40" s="24"/>
      <c r="AB40" s="24"/>
      <c r="AC40" s="24"/>
      <c r="AD40" s="24"/>
      <c r="AE40" s="24"/>
      <c r="AF40" s="8"/>
    </row>
    <row r="41" spans="1:37" ht="15" customHeight="1" x14ac:dyDescent="0.25">
      <c r="A41" s="7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1"/>
      <c r="O41" s="24"/>
      <c r="P41" s="1"/>
      <c r="Q41" s="43"/>
      <c r="R41" s="1"/>
      <c r="S41" s="1"/>
      <c r="T41" s="24"/>
      <c r="U41" s="24"/>
      <c r="V41" s="74"/>
      <c r="W41" s="1"/>
      <c r="X41" s="1"/>
      <c r="Y41" s="1"/>
      <c r="Z41" s="1"/>
      <c r="AA41" s="1"/>
      <c r="AB41" s="24"/>
      <c r="AC41" s="1"/>
      <c r="AD41" s="1"/>
      <c r="AE41" s="1"/>
      <c r="AF41" s="8"/>
    </row>
    <row r="42" spans="1:37" ht="15" customHeight="1" x14ac:dyDescent="0.25">
      <c r="A42" s="77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75"/>
      <c r="N42" s="41"/>
      <c r="O42" s="24"/>
      <c r="P42" s="1"/>
      <c r="Q42" s="43"/>
      <c r="R42" s="1"/>
      <c r="S42" s="24"/>
      <c r="T42" s="24"/>
      <c r="U42" s="24"/>
      <c r="V42" s="24"/>
      <c r="W42" s="1"/>
      <c r="X42" s="1"/>
      <c r="Y42" s="1"/>
      <c r="Z42" s="1"/>
      <c r="AA42" s="1"/>
      <c r="AB42" s="24"/>
      <c r="AC42" s="1"/>
      <c r="AD42" s="1"/>
      <c r="AE42" s="1"/>
      <c r="AF42" s="8"/>
    </row>
    <row r="43" spans="1:37" ht="15" customHeight="1" x14ac:dyDescent="0.25">
      <c r="A43" s="7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43"/>
      <c r="R43" s="1"/>
      <c r="S43" s="1"/>
      <c r="T43" s="24"/>
      <c r="U43" s="24"/>
      <c r="V43" s="74"/>
      <c r="W43" s="1"/>
      <c r="X43" s="24"/>
      <c r="Y43" s="24"/>
      <c r="Z43" s="24"/>
      <c r="AA43" s="24"/>
      <c r="AB43" s="24"/>
      <c r="AC43" s="24"/>
      <c r="AD43" s="24"/>
      <c r="AE43" s="24"/>
      <c r="AF43" s="8"/>
    </row>
    <row r="44" spans="1:37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3"/>
      <c r="O44" s="24"/>
      <c r="P44" s="1"/>
      <c r="Q44" s="43"/>
      <c r="R44" s="1"/>
      <c r="S44" s="1"/>
      <c r="T44" s="24"/>
      <c r="U44" s="24"/>
      <c r="V44" s="74"/>
      <c r="W44" s="1"/>
      <c r="X44" s="1"/>
      <c r="Y44" s="1"/>
      <c r="Z44" s="1"/>
      <c r="AA44" s="1"/>
      <c r="AB44" s="24"/>
      <c r="AC44" s="1"/>
      <c r="AD44" s="1"/>
      <c r="AE44" s="1"/>
    </row>
    <row r="45" spans="1:37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3"/>
      <c r="O45" s="24"/>
      <c r="P45" s="1"/>
      <c r="Q45" s="43"/>
      <c r="R45" s="1"/>
      <c r="S45" s="1"/>
      <c r="T45" s="24"/>
      <c r="U45" s="24"/>
      <c r="V45" s="74"/>
      <c r="W45" s="1"/>
      <c r="X45" s="1"/>
      <c r="Y45" s="1"/>
      <c r="Z45" s="1"/>
      <c r="AA45" s="1"/>
      <c r="AB45" s="24"/>
      <c r="AC45" s="1"/>
      <c r="AD45" s="1"/>
      <c r="AE45" s="1"/>
    </row>
    <row r="46" spans="1:37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3"/>
      <c r="O46" s="24"/>
      <c r="P46" s="1"/>
      <c r="Q46" s="43"/>
      <c r="R46" s="1"/>
      <c r="S46" s="1"/>
      <c r="T46" s="24"/>
      <c r="U46" s="24"/>
      <c r="V46" s="74"/>
      <c r="W46" s="1"/>
      <c r="X46" s="1"/>
      <c r="Y46" s="1"/>
      <c r="Z46" s="1"/>
      <c r="AA46" s="1"/>
      <c r="AB46" s="24"/>
      <c r="AC46" s="1"/>
      <c r="AD46" s="1"/>
      <c r="AE46" s="1"/>
    </row>
    <row r="47" spans="1:37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3"/>
      <c r="O47" s="24"/>
      <c r="P47" s="1"/>
      <c r="Q47" s="43"/>
      <c r="R47" s="1"/>
      <c r="S47" s="1"/>
      <c r="T47" s="24"/>
      <c r="U47" s="24"/>
      <c r="V47" s="74"/>
      <c r="W47" s="1"/>
      <c r="X47" s="1"/>
      <c r="Y47" s="1"/>
      <c r="Z47" s="1"/>
      <c r="AA47" s="1"/>
      <c r="AB47" s="24"/>
      <c r="AC47" s="1"/>
      <c r="AD47" s="1"/>
      <c r="AE47" s="1"/>
    </row>
    <row r="48" spans="1:37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3"/>
      <c r="O48" s="24"/>
      <c r="P48" s="1"/>
      <c r="Q48" s="43"/>
      <c r="R48" s="1"/>
      <c r="S48" s="1"/>
      <c r="T48" s="24"/>
      <c r="U48" s="24"/>
      <c r="V48" s="74"/>
      <c r="W48" s="1"/>
      <c r="X48" s="1"/>
      <c r="Y48" s="1"/>
      <c r="Z48" s="1"/>
      <c r="AA48" s="1"/>
      <c r="AB48" s="24"/>
      <c r="AC48" s="1"/>
      <c r="AD48" s="1"/>
      <c r="AE48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2019-07-08T21:42:10Z</dcterms:modified>
</cp:coreProperties>
</file>