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6" i="1"/>
  <c r="O8" i="1"/>
  <c r="O17" i="1"/>
  <c r="O21" i="1" s="1"/>
  <c r="AE17" i="1"/>
  <c r="AD17" i="1"/>
  <c r="AC17" i="1"/>
  <c r="AB17" i="1"/>
  <c r="AA17" i="1"/>
  <c r="Z17" i="1"/>
  <c r="Y17" i="1"/>
  <c r="X17" i="1"/>
  <c r="W17" i="1"/>
  <c r="V17" i="1"/>
  <c r="U17" i="1"/>
  <c r="T17" i="1"/>
  <c r="I22" i="1" s="1"/>
  <c r="S17" i="1"/>
  <c r="H22" i="1" s="1"/>
  <c r="R17" i="1"/>
  <c r="G22" i="1" s="1"/>
  <c r="Q17" i="1"/>
  <c r="F22" i="1" s="1"/>
  <c r="K22" i="1" s="1"/>
  <c r="P17" i="1"/>
  <c r="E22" i="1" s="1"/>
  <c r="M17" i="1"/>
  <c r="L17" i="1"/>
  <c r="K17" i="1"/>
  <c r="J17" i="1"/>
  <c r="I17" i="1"/>
  <c r="I21" i="1" s="1"/>
  <c r="H17" i="1"/>
  <c r="H21" i="1" s="1"/>
  <c r="G17" i="1"/>
  <c r="G21" i="1" s="1"/>
  <c r="F17" i="1"/>
  <c r="F21" i="1" s="1"/>
  <c r="E17" i="1"/>
  <c r="E21" i="1" s="1"/>
  <c r="N17" i="1"/>
  <c r="N21" i="1" s="1"/>
  <c r="G24" i="1" l="1"/>
  <c r="D18" i="1"/>
  <c r="F24" i="1"/>
  <c r="K21" i="1"/>
  <c r="O24" i="1"/>
  <c r="O22" i="1"/>
  <c r="M22" i="1"/>
  <c r="I24" i="1"/>
  <c r="M21" i="1"/>
  <c r="E24" i="1"/>
  <c r="L21" i="1"/>
  <c r="L22" i="1"/>
  <c r="H24" i="1"/>
  <c r="L24" i="1" l="1"/>
  <c r="K24" i="1"/>
  <c r="N24" i="1"/>
  <c r="M24" i="1"/>
</calcChain>
</file>

<file path=xl/sharedStrings.xml><?xml version="1.0" encoding="utf-8"?>
<sst xmlns="http://schemas.openxmlformats.org/spreadsheetml/2006/main" count="96" uniqueCount="63">
  <si>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</si>
  <si>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</si>
  <si>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</si>
  <si>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</si>
  <si>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</si>
  <si>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</si>
  <si>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</si>
  <si>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</si>
  <si>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</si>
  <si>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</si>
  <si>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</si>
  <si>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</si>
  <si>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</si>
  <si>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</si>
  <si>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</si>
  <si>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</si>
  <si>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</si>
  <si>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</si>
  <si>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</si>
  <si>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</si>
  <si>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</si>
  <si>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</si>
  <si>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</si>
  <si>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</si>
  <si>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</si>
  <si>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</si>
  <si>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</si>
  <si>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</si>
  <si>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</si>
  <si>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</si>
  <si>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</si>
  <si>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</si>
  <si>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</si>
  <si>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</si>
  <si>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Ottelu</t>
  </si>
  <si>
    <t>1.  ottelu</t>
  </si>
  <si>
    <t>Kunnari</t>
  </si>
  <si>
    <t>7.</t>
  </si>
  <si>
    <t>8.</t>
  </si>
  <si>
    <t>Fera</t>
  </si>
  <si>
    <t>3.  ottelu</t>
  </si>
  <si>
    <t xml:space="preserve">  18 v   5 kk 27 pv</t>
  </si>
  <si>
    <t>Katja Felin</t>
  </si>
  <si>
    <t>LMV</t>
  </si>
  <si>
    <t>23.07. 2009  Fera - Kirittäret  0-2  (0-4, 2-6)</t>
  </si>
  <si>
    <t xml:space="preserve">  18 v   5 kk 17 pv</t>
  </si>
  <si>
    <t>02.08. 2009  TyTe - Fera  1-2  (0-1, 6-1, 0-1)</t>
  </si>
  <si>
    <t>Lukko</t>
  </si>
  <si>
    <t>Tahko</t>
  </si>
  <si>
    <t>suomensarja</t>
  </si>
  <si>
    <t>6.2.1991   Järvenpää</t>
  </si>
  <si>
    <t>Seurat</t>
  </si>
  <si>
    <t>JäPe = Järvenpään Pesis  (1996),  kasvattajaseura</t>
  </si>
  <si>
    <t>Tahko = Hyvinkään Tahko  (1915)</t>
  </si>
  <si>
    <t>LMV = Lahden Mailaveikot  (1929)</t>
  </si>
  <si>
    <t>Fera  2</t>
  </si>
  <si>
    <t>Lukko = Fera, Rauma  (1958)</t>
  </si>
  <si>
    <t>LaJy</t>
  </si>
  <si>
    <t>LaJy = Laitilan Jyske  (1911)</t>
  </si>
  <si>
    <t>KiPe</t>
  </si>
  <si>
    <t>KiPe = Kinnarin Pesis 2006  (2005)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</si>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</sst>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14" fontId="2" fillId="8" borderId="7" xfId="0" applyNumberFormat="1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14" fontId="2" fillId="8" borderId="0" xfId="0" applyNumberFormat="1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9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/>
    <xf numFmtId="165" fontId="2" fillId="7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84" customWidth="1"/>
    <col min="4" max="4" width="9.140625" style="85" customWidth="1"/>
    <col min="5" max="12" width="5.7109375" style="85" customWidth="1"/>
    <col min="13" max="13" width="6.28515625" style="85" customWidth="1"/>
    <col min="14" max="14" width="8.28515625" style="85" customWidth="1"/>
    <col min="15" max="15" width="0.28515625" style="85" customWidth="1"/>
    <col min="16" max="23" width="5.7109375" style="85" customWidth="1"/>
    <col min="24" max="31" width="5.7109375" style="24" customWidth="1"/>
    <col min="32" max="32" width="26.14062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42</v>
      </c>
      <c r="C1" s="2"/>
      <c r="D1" s="3"/>
      <c r="E1" s="4" t="s">
        <v>50</v>
      </c>
      <c r="F1" s="5"/>
      <c r="G1" s="5"/>
      <c r="H1" s="5"/>
      <c r="I1" s="3"/>
      <c r="J1" s="5"/>
      <c r="K1" s="5"/>
      <c r="L1" s="5"/>
      <c r="M1" s="3"/>
      <c r="N1" s="6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5">
      <c r="A4" s="1"/>
      <c r="B4" s="25">
        <v>2007</v>
      </c>
      <c r="C4" s="26"/>
      <c r="D4" s="26" t="s">
        <v>48</v>
      </c>
      <c r="E4" s="25"/>
      <c r="F4" s="27" t="s">
        <v>49</v>
      </c>
      <c r="G4" s="25"/>
      <c r="H4" s="25"/>
      <c r="I4" s="25"/>
      <c r="J4" s="25"/>
      <c r="K4" s="25"/>
      <c r="L4" s="25"/>
      <c r="M4" s="25"/>
      <c r="N4" s="25"/>
      <c r="O4" s="28"/>
      <c r="P4" s="29"/>
      <c r="Q4" s="29"/>
      <c r="R4" s="29"/>
      <c r="S4" s="29"/>
      <c r="T4" s="29"/>
      <c r="U4" s="30"/>
      <c r="V4" s="30"/>
      <c r="W4" s="30"/>
      <c r="X4" s="30"/>
      <c r="Y4" s="30"/>
      <c r="Z4" s="29"/>
      <c r="AA4" s="29"/>
      <c r="AB4" s="29"/>
      <c r="AC4" s="29"/>
      <c r="AD4" s="29"/>
      <c r="AE4" s="29"/>
      <c r="AF4" s="22"/>
      <c r="AG4" s="7"/>
      <c r="AH4" s="7"/>
      <c r="AI4" s="7"/>
      <c r="AJ4" s="7"/>
      <c r="AK4" s="7"/>
    </row>
    <row r="5" spans="1:37" ht="15" customHeight="1" x14ac:dyDescent="0.25">
      <c r="A5" s="1"/>
      <c r="B5" s="31">
        <v>2008</v>
      </c>
      <c r="C5" s="32"/>
      <c r="D5" s="32" t="s">
        <v>43</v>
      </c>
      <c r="E5" s="31"/>
      <c r="F5" s="33" t="s">
        <v>33</v>
      </c>
      <c r="G5" s="87"/>
      <c r="H5" s="86"/>
      <c r="I5" s="31"/>
      <c r="J5" s="31"/>
      <c r="K5" s="31"/>
      <c r="L5" s="31"/>
      <c r="M5" s="31"/>
      <c r="N5" s="31"/>
      <c r="O5" s="28"/>
      <c r="P5" s="29"/>
      <c r="Q5" s="29"/>
      <c r="R5" s="29"/>
      <c r="S5" s="29"/>
      <c r="T5" s="29"/>
      <c r="U5" s="30"/>
      <c r="V5" s="30"/>
      <c r="W5" s="30"/>
      <c r="X5" s="30"/>
      <c r="Y5" s="30"/>
      <c r="Z5" s="29"/>
      <c r="AA5" s="29"/>
      <c r="AB5" s="29"/>
      <c r="AC5" s="29"/>
      <c r="AD5" s="29"/>
      <c r="AE5" s="29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9">
        <v>2009</v>
      </c>
      <c r="C6" s="29" t="s">
        <v>38</v>
      </c>
      <c r="D6" s="34" t="s">
        <v>39</v>
      </c>
      <c r="E6" s="29">
        <v>4</v>
      </c>
      <c r="F6" s="29">
        <v>0</v>
      </c>
      <c r="G6" s="29">
        <v>1</v>
      </c>
      <c r="H6" s="29">
        <v>1</v>
      </c>
      <c r="I6" s="29">
        <v>7</v>
      </c>
      <c r="J6" s="29">
        <v>2</v>
      </c>
      <c r="K6" s="29">
        <v>2</v>
      </c>
      <c r="L6" s="29">
        <v>2</v>
      </c>
      <c r="M6" s="29">
        <v>1</v>
      </c>
      <c r="N6" s="35">
        <v>0.31809999999999999</v>
      </c>
      <c r="O6" s="36">
        <f>PRODUCT(I6/N6)</f>
        <v>22.00565859792518</v>
      </c>
      <c r="P6" s="29"/>
      <c r="Q6" s="29"/>
      <c r="R6" s="29"/>
      <c r="S6" s="29"/>
      <c r="T6" s="29"/>
      <c r="U6" s="30"/>
      <c r="V6" s="30"/>
      <c r="W6" s="30"/>
      <c r="X6" s="30"/>
      <c r="Y6" s="30"/>
      <c r="Z6" s="29"/>
      <c r="AA6" s="29"/>
      <c r="AB6" s="29"/>
      <c r="AC6" s="29"/>
      <c r="AD6" s="29"/>
      <c r="AE6" s="29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9">
        <v>2010</v>
      </c>
      <c r="C7" s="29" t="s">
        <v>37</v>
      </c>
      <c r="D7" s="34" t="s">
        <v>39</v>
      </c>
      <c r="E7" s="29">
        <v>22</v>
      </c>
      <c r="F7" s="29">
        <v>0</v>
      </c>
      <c r="G7" s="29">
        <v>0</v>
      </c>
      <c r="H7" s="29">
        <v>2</v>
      </c>
      <c r="I7" s="29">
        <v>34</v>
      </c>
      <c r="J7" s="29">
        <v>25</v>
      </c>
      <c r="K7" s="29">
        <v>5</v>
      </c>
      <c r="L7" s="29">
        <v>4</v>
      </c>
      <c r="M7" s="29">
        <v>0</v>
      </c>
      <c r="N7" s="35">
        <v>0.4</v>
      </c>
      <c r="O7" s="36">
        <f>PRODUCT(I7/N7)</f>
        <v>85</v>
      </c>
      <c r="P7" s="29">
        <v>3</v>
      </c>
      <c r="Q7" s="29">
        <v>0</v>
      </c>
      <c r="R7" s="29">
        <v>0</v>
      </c>
      <c r="S7" s="29">
        <v>2</v>
      </c>
      <c r="T7" s="29">
        <v>6</v>
      </c>
      <c r="U7" s="30"/>
      <c r="V7" s="30"/>
      <c r="W7" s="30"/>
      <c r="X7" s="30"/>
      <c r="Y7" s="30"/>
      <c r="Z7" s="29"/>
      <c r="AA7" s="29"/>
      <c r="AB7" s="37"/>
      <c r="AC7" s="29"/>
      <c r="AD7" s="29"/>
      <c r="AE7" s="29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9">
        <v>2011</v>
      </c>
      <c r="C8" s="29" t="s">
        <v>37</v>
      </c>
      <c r="D8" s="34" t="s">
        <v>47</v>
      </c>
      <c r="E8" s="29">
        <v>13</v>
      </c>
      <c r="F8" s="29">
        <v>0</v>
      </c>
      <c r="G8" s="29">
        <v>1</v>
      </c>
      <c r="H8" s="29">
        <v>0</v>
      </c>
      <c r="I8" s="29">
        <v>13</v>
      </c>
      <c r="J8" s="29">
        <v>6</v>
      </c>
      <c r="K8" s="29">
        <v>4</v>
      </c>
      <c r="L8" s="29">
        <v>2</v>
      </c>
      <c r="M8" s="29">
        <v>1</v>
      </c>
      <c r="N8" s="35">
        <v>0.255</v>
      </c>
      <c r="O8" s="36">
        <f>PRODUCT(I8/N8)</f>
        <v>50.980392156862742</v>
      </c>
      <c r="P8" s="29"/>
      <c r="Q8" s="29"/>
      <c r="R8" s="29"/>
      <c r="S8" s="29"/>
      <c r="T8" s="29"/>
      <c r="U8" s="30"/>
      <c r="V8" s="30"/>
      <c r="W8" s="30"/>
      <c r="X8" s="30"/>
      <c r="Y8" s="30"/>
      <c r="Z8" s="29"/>
      <c r="AA8" s="29"/>
      <c r="AB8" s="29"/>
      <c r="AC8" s="29"/>
      <c r="AD8" s="29"/>
      <c r="AE8" s="29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2012</v>
      </c>
      <c r="C9" s="26"/>
      <c r="D9" s="26" t="s">
        <v>55</v>
      </c>
      <c r="E9" s="25"/>
      <c r="F9" s="27" t="s">
        <v>49</v>
      </c>
      <c r="G9" s="25"/>
      <c r="H9" s="25"/>
      <c r="I9" s="25"/>
      <c r="J9" s="25"/>
      <c r="K9" s="25"/>
      <c r="L9" s="25"/>
      <c r="M9" s="25"/>
      <c r="N9" s="25"/>
      <c r="O9" s="36"/>
      <c r="P9" s="29"/>
      <c r="Q9" s="29"/>
      <c r="R9" s="29"/>
      <c r="S9" s="29"/>
      <c r="T9" s="29"/>
      <c r="U9" s="30"/>
      <c r="V9" s="30"/>
      <c r="W9" s="30"/>
      <c r="X9" s="30"/>
      <c r="Y9" s="30"/>
      <c r="Z9" s="29"/>
      <c r="AA9" s="29"/>
      <c r="AB9" s="37"/>
      <c r="AC9" s="29"/>
      <c r="AD9" s="29"/>
      <c r="AE9" s="29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31">
        <v>2013</v>
      </c>
      <c r="C10" s="31"/>
      <c r="D10" s="32" t="s">
        <v>57</v>
      </c>
      <c r="E10" s="31"/>
      <c r="F10" s="88" t="s">
        <v>33</v>
      </c>
      <c r="G10" s="87"/>
      <c r="H10" s="86"/>
      <c r="I10" s="31"/>
      <c r="J10" s="31"/>
      <c r="K10" s="31"/>
      <c r="L10" s="31"/>
      <c r="M10" s="31"/>
      <c r="N10" s="89"/>
      <c r="O10" s="90"/>
      <c r="P10" s="29"/>
      <c r="Q10" s="29"/>
      <c r="R10" s="29"/>
      <c r="S10" s="29"/>
      <c r="T10" s="29"/>
      <c r="U10" s="30"/>
      <c r="V10" s="30"/>
      <c r="W10" s="30"/>
      <c r="X10" s="30"/>
      <c r="Y10" s="30"/>
      <c r="Z10" s="29"/>
      <c r="AA10" s="29"/>
      <c r="AB10" s="37"/>
      <c r="AC10" s="29"/>
      <c r="AD10" s="29"/>
      <c r="AE10" s="29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5">
        <v>2014</v>
      </c>
      <c r="C11" s="26"/>
      <c r="D11" s="26" t="s">
        <v>48</v>
      </c>
      <c r="E11" s="25"/>
      <c r="F11" s="27" t="s">
        <v>49</v>
      </c>
      <c r="G11" s="25"/>
      <c r="H11" s="25"/>
      <c r="I11" s="25"/>
      <c r="J11" s="25"/>
      <c r="K11" s="25"/>
      <c r="L11" s="25"/>
      <c r="M11" s="25"/>
      <c r="N11" s="25"/>
      <c r="O11" s="23"/>
      <c r="P11" s="29"/>
      <c r="Q11" s="29"/>
      <c r="R11" s="29"/>
      <c r="S11" s="29"/>
      <c r="T11" s="29"/>
      <c r="U11" s="30"/>
      <c r="V11" s="30"/>
      <c r="W11" s="30"/>
      <c r="X11" s="30"/>
      <c r="Y11" s="30"/>
      <c r="Z11" s="29"/>
      <c r="AA11" s="29"/>
      <c r="AB11" s="37"/>
      <c r="AC11" s="29"/>
      <c r="AD11" s="29"/>
      <c r="AE11" s="29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31">
        <v>2015</v>
      </c>
      <c r="C12" s="31"/>
      <c r="D12" s="32" t="s">
        <v>48</v>
      </c>
      <c r="E12" s="31"/>
      <c r="F12" s="88" t="s">
        <v>33</v>
      </c>
      <c r="G12" s="87"/>
      <c r="H12" s="86"/>
      <c r="I12" s="31"/>
      <c r="J12" s="31"/>
      <c r="K12" s="31"/>
      <c r="L12" s="31"/>
      <c r="M12" s="31"/>
      <c r="N12" s="89"/>
      <c r="O12" s="90"/>
      <c r="P12" s="29"/>
      <c r="Q12" s="29"/>
      <c r="R12" s="29"/>
      <c r="S12" s="29"/>
      <c r="T12" s="29"/>
      <c r="U12" s="30"/>
      <c r="V12" s="30"/>
      <c r="W12" s="30"/>
      <c r="X12" s="30"/>
      <c r="Y12" s="30"/>
      <c r="Z12" s="29"/>
      <c r="AA12" s="29"/>
      <c r="AB12" s="37"/>
      <c r="AC12" s="29"/>
      <c r="AD12" s="29"/>
      <c r="AE12" s="29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29">
        <v>2016</v>
      </c>
      <c r="C13" s="29"/>
      <c r="D13" s="34"/>
      <c r="E13" s="29"/>
      <c r="F13" s="29"/>
      <c r="G13" s="29"/>
      <c r="H13" s="29"/>
      <c r="I13" s="29"/>
      <c r="J13" s="29"/>
      <c r="K13" s="29"/>
      <c r="L13" s="29"/>
      <c r="M13" s="29"/>
      <c r="N13" s="35"/>
      <c r="O13" s="23"/>
      <c r="P13" s="29"/>
      <c r="Q13" s="29"/>
      <c r="R13" s="29"/>
      <c r="S13" s="29"/>
      <c r="T13" s="29"/>
      <c r="U13" s="30"/>
      <c r="V13" s="30"/>
      <c r="W13" s="30"/>
      <c r="X13" s="30"/>
      <c r="Y13" s="30"/>
      <c r="Z13" s="29"/>
      <c r="AA13" s="29"/>
      <c r="AB13" s="37"/>
      <c r="AC13" s="29"/>
      <c r="AD13" s="29"/>
      <c r="AE13" s="29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29">
        <v>2017</v>
      </c>
      <c r="C14" s="29"/>
      <c r="D14" s="34"/>
      <c r="E14" s="29"/>
      <c r="F14" s="29"/>
      <c r="G14" s="29"/>
      <c r="H14" s="29"/>
      <c r="I14" s="29"/>
      <c r="J14" s="29"/>
      <c r="K14" s="29"/>
      <c r="L14" s="29"/>
      <c r="M14" s="29"/>
      <c r="N14" s="35"/>
      <c r="O14" s="23"/>
      <c r="P14" s="29"/>
      <c r="Q14" s="29"/>
      <c r="R14" s="29"/>
      <c r="S14" s="29"/>
      <c r="T14" s="29"/>
      <c r="U14" s="30"/>
      <c r="V14" s="30"/>
      <c r="W14" s="30"/>
      <c r="X14" s="30"/>
      <c r="Y14" s="30"/>
      <c r="Z14" s="29"/>
      <c r="AA14" s="29"/>
      <c r="AB14" s="37"/>
      <c r="AC14" s="29"/>
      <c r="AD14" s="29"/>
      <c r="AE14" s="29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25">
        <v>2018</v>
      </c>
      <c r="C15" s="26"/>
      <c r="D15" s="26" t="s">
        <v>59</v>
      </c>
      <c r="E15" s="25"/>
      <c r="F15" s="27" t="s">
        <v>49</v>
      </c>
      <c r="G15" s="25"/>
      <c r="H15" s="25"/>
      <c r="I15" s="25"/>
      <c r="J15" s="25"/>
      <c r="K15" s="25"/>
      <c r="L15" s="25"/>
      <c r="M15" s="25"/>
      <c r="N15" s="25"/>
      <c r="O15" s="23"/>
      <c r="P15" s="29"/>
      <c r="Q15" s="29"/>
      <c r="R15" s="29"/>
      <c r="S15" s="29"/>
      <c r="T15" s="29"/>
      <c r="U15" s="30"/>
      <c r="V15" s="30"/>
      <c r="W15" s="30"/>
      <c r="X15" s="30"/>
      <c r="Y15" s="30"/>
      <c r="Z15" s="29"/>
      <c r="AA15" s="29"/>
      <c r="AB15" s="37"/>
      <c r="AC15" s="29"/>
      <c r="AD15" s="29"/>
      <c r="AE15" s="29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25">
        <v>2019</v>
      </c>
      <c r="C16" s="26"/>
      <c r="D16" s="26" t="s">
        <v>59</v>
      </c>
      <c r="E16" s="25"/>
      <c r="F16" s="27" t="s">
        <v>49</v>
      </c>
      <c r="G16" s="25"/>
      <c r="H16" s="25"/>
      <c r="I16" s="25"/>
      <c r="J16" s="25"/>
      <c r="K16" s="25"/>
      <c r="L16" s="25"/>
      <c r="M16" s="25"/>
      <c r="N16" s="25"/>
      <c r="O16" s="23"/>
      <c r="P16" s="29"/>
      <c r="Q16" s="29"/>
      <c r="R16" s="29"/>
      <c r="S16" s="29"/>
      <c r="T16" s="29"/>
      <c r="U16" s="30"/>
      <c r="V16" s="30"/>
      <c r="W16" s="30"/>
      <c r="X16" s="30"/>
      <c r="Y16" s="30"/>
      <c r="Z16" s="29"/>
      <c r="AA16" s="29"/>
      <c r="AB16" s="37"/>
      <c r="AC16" s="29"/>
      <c r="AD16" s="29"/>
      <c r="AE16" s="29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15" t="s">
        <v>9</v>
      </c>
      <c r="C17" s="16"/>
      <c r="D17" s="14"/>
      <c r="E17" s="17">
        <f t="shared" ref="E17:M17" si="0">SUM(E6:E11)</f>
        <v>39</v>
      </c>
      <c r="F17" s="17">
        <f t="shared" si="0"/>
        <v>0</v>
      </c>
      <c r="G17" s="17">
        <f t="shared" si="0"/>
        <v>2</v>
      </c>
      <c r="H17" s="17">
        <f t="shared" si="0"/>
        <v>3</v>
      </c>
      <c r="I17" s="17">
        <f t="shared" si="0"/>
        <v>54</v>
      </c>
      <c r="J17" s="17">
        <f t="shared" si="0"/>
        <v>33</v>
      </c>
      <c r="K17" s="17">
        <f t="shared" si="0"/>
        <v>11</v>
      </c>
      <c r="L17" s="17">
        <f t="shared" si="0"/>
        <v>8</v>
      </c>
      <c r="M17" s="17">
        <f t="shared" si="0"/>
        <v>2</v>
      </c>
      <c r="N17" s="38">
        <f>PRODUCT(I17/O17)</f>
        <v>0.34180232838286501</v>
      </c>
      <c r="O17" s="39">
        <f>SUM(O6:O11)</f>
        <v>157.98605075478793</v>
      </c>
      <c r="P17" s="17">
        <f t="shared" ref="P17:AE17" si="1">SUM(P6:P11)</f>
        <v>3</v>
      </c>
      <c r="Q17" s="17">
        <f t="shared" si="1"/>
        <v>0</v>
      </c>
      <c r="R17" s="17">
        <f t="shared" si="1"/>
        <v>0</v>
      </c>
      <c r="S17" s="17">
        <f t="shared" si="1"/>
        <v>2</v>
      </c>
      <c r="T17" s="17">
        <f t="shared" si="1"/>
        <v>6</v>
      </c>
      <c r="U17" s="17">
        <f t="shared" si="1"/>
        <v>0</v>
      </c>
      <c r="V17" s="17">
        <f t="shared" si="1"/>
        <v>0</v>
      </c>
      <c r="W17" s="17">
        <f t="shared" si="1"/>
        <v>0</v>
      </c>
      <c r="X17" s="17">
        <f t="shared" si="1"/>
        <v>0</v>
      </c>
      <c r="Y17" s="17">
        <f t="shared" si="1"/>
        <v>0</v>
      </c>
      <c r="Z17" s="17">
        <f t="shared" si="1"/>
        <v>0</v>
      </c>
      <c r="AA17" s="17">
        <f t="shared" si="1"/>
        <v>0</v>
      </c>
      <c r="AB17" s="17">
        <f t="shared" si="1"/>
        <v>0</v>
      </c>
      <c r="AC17" s="17">
        <f t="shared" si="1"/>
        <v>0</v>
      </c>
      <c r="AD17" s="17">
        <f t="shared" si="1"/>
        <v>0</v>
      </c>
      <c r="AE17" s="17">
        <f t="shared" si="1"/>
        <v>0</v>
      </c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34" t="s">
        <v>2</v>
      </c>
      <c r="C18" s="40"/>
      <c r="D18" s="41">
        <f>SUM(F17:H17)+((I17-F17-G17)/3)+(E17/3)+(Z17*25)+(AA17*25)+(AB17*10)+(AC17*25)+(AD17*20)+(AE17*15)</f>
        <v>35.333333333333329</v>
      </c>
      <c r="E18" s="1"/>
      <c r="F18" s="1"/>
      <c r="G18" s="1"/>
      <c r="H18" s="1"/>
      <c r="I18" s="1"/>
      <c r="J18" s="1"/>
      <c r="K18" s="1"/>
      <c r="L18" s="1"/>
      <c r="M18" s="1"/>
      <c r="N18" s="4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43"/>
      <c r="AE18" s="1"/>
      <c r="AF18" s="22"/>
      <c r="AG18" s="7"/>
      <c r="AH18" s="7"/>
      <c r="AI18" s="7"/>
      <c r="AJ18" s="7"/>
      <c r="AK18" s="7"/>
    </row>
    <row r="19" spans="1:37" s="8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2"/>
      <c r="O19" s="28"/>
      <c r="P19" s="1"/>
      <c r="Q19" s="4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5">
      <c r="A20" s="1"/>
      <c r="B20" s="21" t="s">
        <v>16</v>
      </c>
      <c r="C20" s="45"/>
      <c r="D20" s="45"/>
      <c r="E20" s="17" t="s">
        <v>4</v>
      </c>
      <c r="F20" s="17" t="s">
        <v>13</v>
      </c>
      <c r="G20" s="14" t="s">
        <v>14</v>
      </c>
      <c r="H20" s="17" t="s">
        <v>15</v>
      </c>
      <c r="I20" s="17" t="s">
        <v>3</v>
      </c>
      <c r="J20" s="1"/>
      <c r="K20" s="17" t="s">
        <v>25</v>
      </c>
      <c r="L20" s="17" t="s">
        <v>26</v>
      </c>
      <c r="M20" s="17" t="s">
        <v>27</v>
      </c>
      <c r="N20" s="38" t="s">
        <v>21</v>
      </c>
      <c r="O20" s="23"/>
      <c r="P20" s="46" t="s">
        <v>32</v>
      </c>
      <c r="Q20" s="11"/>
      <c r="R20" s="11"/>
      <c r="S20" s="47"/>
      <c r="T20" s="47"/>
      <c r="U20" s="47"/>
      <c r="V20" s="47"/>
      <c r="W20" s="47"/>
      <c r="X20" s="11"/>
      <c r="Y20" s="11"/>
      <c r="Z20" s="11"/>
      <c r="AA20" s="11"/>
      <c r="AB20" s="11"/>
      <c r="AC20" s="11"/>
      <c r="AD20" s="11"/>
      <c r="AE20" s="48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46" t="s">
        <v>17</v>
      </c>
      <c r="C21" s="11"/>
      <c r="D21" s="49"/>
      <c r="E21" s="29">
        <f>PRODUCT(E17)</f>
        <v>39</v>
      </c>
      <c r="F21" s="29">
        <f>PRODUCT(F17)</f>
        <v>0</v>
      </c>
      <c r="G21" s="29">
        <f>PRODUCT(G17)</f>
        <v>2</v>
      </c>
      <c r="H21" s="29">
        <f>PRODUCT(H17)</f>
        <v>3</v>
      </c>
      <c r="I21" s="29">
        <f>PRODUCT(I17)</f>
        <v>54</v>
      </c>
      <c r="J21" s="1"/>
      <c r="K21" s="50">
        <f>PRODUCT((F21+G21)/E21)</f>
        <v>5.128205128205128E-2</v>
      </c>
      <c r="L21" s="50">
        <f>PRODUCT(H21/E21)</f>
        <v>7.6923076923076927E-2</v>
      </c>
      <c r="M21" s="50">
        <f>PRODUCT(I21/E21)</f>
        <v>1.3846153846153846</v>
      </c>
      <c r="N21" s="51">
        <f>PRODUCT(N17)</f>
        <v>0.34180232838286501</v>
      </c>
      <c r="O21" s="23">
        <f>PRODUCT(O17)</f>
        <v>157.98605075478793</v>
      </c>
      <c r="P21" s="52" t="s">
        <v>34</v>
      </c>
      <c r="Q21" s="53"/>
      <c r="R21" s="54" t="s">
        <v>44</v>
      </c>
      <c r="S21" s="55"/>
      <c r="T21" s="55"/>
      <c r="U21" s="55"/>
      <c r="V21" s="55"/>
      <c r="W21" s="55"/>
      <c r="X21" s="55"/>
      <c r="Y21" s="55"/>
      <c r="Z21" s="55" t="s">
        <v>35</v>
      </c>
      <c r="AA21" s="55"/>
      <c r="AB21" s="55" t="s">
        <v>45</v>
      </c>
      <c r="AC21" s="56"/>
      <c r="AD21" s="55"/>
      <c r="AE21" s="57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58" t="s">
        <v>18</v>
      </c>
      <c r="C22" s="59"/>
      <c r="D22" s="60"/>
      <c r="E22" s="29">
        <f>SUM(P17)</f>
        <v>3</v>
      </c>
      <c r="F22" s="29">
        <f>SUM(Q17)</f>
        <v>0</v>
      </c>
      <c r="G22" s="29">
        <f>SUM(R17)</f>
        <v>0</v>
      </c>
      <c r="H22" s="29">
        <f>SUM(S17)</f>
        <v>2</v>
      </c>
      <c r="I22" s="29">
        <f>SUM(T17)</f>
        <v>6</v>
      </c>
      <c r="J22" s="1"/>
      <c r="K22" s="50">
        <f>PRODUCT((F22+G22)/E22)</f>
        <v>0</v>
      </c>
      <c r="L22" s="50">
        <f>PRODUCT(H22/E22)</f>
        <v>0.66666666666666663</v>
      </c>
      <c r="M22" s="50">
        <f>PRODUCT(I22/E22)</f>
        <v>2</v>
      </c>
      <c r="N22" s="51">
        <v>0.46200000000000002</v>
      </c>
      <c r="O22" s="23">
        <f>PRODUCT(I22/N22)</f>
        <v>12.987012987012987</v>
      </c>
      <c r="P22" s="61" t="s">
        <v>61</v>
      </c>
      <c r="Q22" s="62"/>
      <c r="R22" s="63" t="s">
        <v>46</v>
      </c>
      <c r="S22" s="63"/>
      <c r="T22" s="63"/>
      <c r="U22" s="63"/>
      <c r="V22" s="63"/>
      <c r="W22" s="63"/>
      <c r="X22" s="63"/>
      <c r="Y22" s="63"/>
      <c r="Z22" s="63" t="s">
        <v>40</v>
      </c>
      <c r="AA22" s="63"/>
      <c r="AB22" s="63" t="s">
        <v>41</v>
      </c>
      <c r="AC22" s="64"/>
      <c r="AD22" s="63"/>
      <c r="AE22" s="65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66" t="s">
        <v>19</v>
      </c>
      <c r="C23" s="67"/>
      <c r="D23" s="68"/>
      <c r="E23" s="30"/>
      <c r="F23" s="30"/>
      <c r="G23" s="30"/>
      <c r="H23" s="30"/>
      <c r="I23" s="30"/>
      <c r="J23" s="1"/>
      <c r="K23" s="69"/>
      <c r="L23" s="69"/>
      <c r="M23" s="69"/>
      <c r="N23" s="70"/>
      <c r="O23" s="23"/>
      <c r="P23" s="61" t="s">
        <v>62</v>
      </c>
      <c r="Q23" s="62"/>
      <c r="R23" s="71" t="s">
        <v>44</v>
      </c>
      <c r="S23" s="63"/>
      <c r="T23" s="63"/>
      <c r="U23" s="63"/>
      <c r="V23" s="63"/>
      <c r="W23" s="63"/>
      <c r="X23" s="63"/>
      <c r="Y23" s="63"/>
      <c r="Z23" s="63" t="s">
        <v>35</v>
      </c>
      <c r="AA23" s="63"/>
      <c r="AB23" s="63" t="s">
        <v>45</v>
      </c>
      <c r="AC23" s="64"/>
      <c r="AD23" s="63"/>
      <c r="AE23" s="65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72" t="s">
        <v>20</v>
      </c>
      <c r="C24" s="73"/>
      <c r="D24" s="74"/>
      <c r="E24" s="17">
        <f>SUM(E21:E23)</f>
        <v>42</v>
      </c>
      <c r="F24" s="17">
        <f>SUM(F21:F23)</f>
        <v>0</v>
      </c>
      <c r="G24" s="17">
        <f>SUM(G21:G23)</f>
        <v>2</v>
      </c>
      <c r="H24" s="17">
        <f>SUM(H21:H23)</f>
        <v>5</v>
      </c>
      <c r="I24" s="17">
        <f>SUM(I21:I23)</f>
        <v>60</v>
      </c>
      <c r="J24" s="1"/>
      <c r="K24" s="75">
        <f>PRODUCT((F24+G24)/E24)</f>
        <v>4.7619047619047616E-2</v>
      </c>
      <c r="L24" s="75">
        <f>PRODUCT(H24/E24)</f>
        <v>0.11904761904761904</v>
      </c>
      <c r="M24" s="75">
        <f>PRODUCT(I24/E24)</f>
        <v>1.4285714285714286</v>
      </c>
      <c r="N24" s="38">
        <f>PRODUCT(I24/O24)</f>
        <v>0.35093247255959831</v>
      </c>
      <c r="O24" s="23">
        <f>SUM(O21:O23)</f>
        <v>170.9730637418009</v>
      </c>
      <c r="P24" s="76" t="s">
        <v>36</v>
      </c>
      <c r="Q24" s="77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9"/>
      <c r="AD24" s="78"/>
      <c r="AE24" s="80"/>
      <c r="AF24" s="22"/>
      <c r="AG24" s="7"/>
      <c r="AH24" s="7"/>
      <c r="AI24" s="7"/>
      <c r="AJ24" s="7"/>
      <c r="AK24" s="7"/>
    </row>
    <row r="25" spans="1:37" ht="15" customHeight="1" x14ac:dyDescent="0.25">
      <c r="A25" s="1"/>
      <c r="B25" s="43"/>
      <c r="C25" s="43"/>
      <c r="D25" s="43"/>
      <c r="E25" s="43"/>
      <c r="F25" s="43"/>
      <c r="G25" s="43"/>
      <c r="H25" s="43"/>
      <c r="I25" s="43"/>
      <c r="J25" s="1"/>
      <c r="K25" s="43"/>
      <c r="L25" s="43"/>
      <c r="M25" s="43"/>
      <c r="N25" s="42"/>
      <c r="O25" s="23"/>
      <c r="P25" s="1"/>
      <c r="Q25" s="44"/>
      <c r="R25" s="1"/>
      <c r="S25" s="1"/>
      <c r="T25" s="23"/>
      <c r="U25" s="23"/>
      <c r="V25" s="8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1" t="s">
        <v>51</v>
      </c>
      <c r="C26" s="1"/>
      <c r="D26" s="1" t="s">
        <v>52</v>
      </c>
      <c r="E26" s="1"/>
      <c r="F26" s="1"/>
      <c r="G26" s="1"/>
      <c r="H26" s="1"/>
      <c r="I26" s="1"/>
      <c r="J26" s="1"/>
      <c r="K26" s="1"/>
      <c r="L26" s="1"/>
      <c r="M26" s="1"/>
      <c r="N26" s="44"/>
      <c r="O26" s="23"/>
      <c r="P26" s="1"/>
      <c r="Q26" s="44"/>
      <c r="R26" s="1"/>
      <c r="S26" s="1"/>
      <c r="T26" s="23"/>
      <c r="U26" s="23"/>
      <c r="V26" s="8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5">
      <c r="A27" s="1"/>
      <c r="B27" s="1"/>
      <c r="C27" s="1"/>
      <c r="D27" s="1" t="s">
        <v>53</v>
      </c>
      <c r="E27" s="1"/>
      <c r="F27" s="1"/>
      <c r="G27" s="1"/>
      <c r="H27" s="1"/>
      <c r="I27" s="1"/>
      <c r="J27" s="1"/>
      <c r="K27" s="1"/>
      <c r="L27" s="1"/>
      <c r="M27" s="1"/>
      <c r="N27" s="44"/>
      <c r="O27" s="23"/>
      <c r="P27" s="1"/>
      <c r="Q27" s="44"/>
      <c r="R27" s="1"/>
      <c r="S27" s="1"/>
      <c r="T27" s="23"/>
      <c r="U27" s="23"/>
      <c r="V27" s="81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7"/>
      <c r="AH27" s="7"/>
      <c r="AI27" s="7"/>
      <c r="AJ27" s="7"/>
      <c r="AK27" s="7"/>
    </row>
    <row r="28" spans="1:37" ht="15" customHeight="1" x14ac:dyDescent="0.25">
      <c r="A28" s="1"/>
      <c r="B28" s="1"/>
      <c r="C28" s="1"/>
      <c r="D28" s="1" t="s">
        <v>54</v>
      </c>
      <c r="E28" s="1"/>
      <c r="F28" s="1"/>
      <c r="G28" s="1"/>
      <c r="H28" s="1"/>
      <c r="I28" s="1"/>
      <c r="J28" s="1"/>
      <c r="K28" s="1"/>
      <c r="L28" s="1"/>
      <c r="M28" s="1"/>
      <c r="N28" s="44"/>
      <c r="O28" s="23"/>
      <c r="P28" s="1"/>
      <c r="Q28" s="44"/>
      <c r="R28" s="1"/>
      <c r="S28" s="1"/>
      <c r="T28" s="23"/>
      <c r="U28" s="23"/>
      <c r="V28" s="8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5">
      <c r="A29" s="1"/>
      <c r="B29" s="1"/>
      <c r="C29" s="1"/>
      <c r="D29" s="1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44"/>
      <c r="O29" s="23"/>
      <c r="P29" s="1"/>
      <c r="Q29" s="44"/>
      <c r="R29" s="1"/>
      <c r="S29" s="1"/>
      <c r="T29" s="23"/>
      <c r="U29" s="23"/>
      <c r="V29" s="81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7"/>
      <c r="AH29" s="7"/>
      <c r="AI29" s="7"/>
      <c r="AJ29" s="7"/>
      <c r="AK29" s="7"/>
    </row>
    <row r="30" spans="1:37" ht="15" customHeight="1" x14ac:dyDescent="0.25">
      <c r="A30" s="1"/>
      <c r="B30" s="1"/>
      <c r="C30" s="1"/>
      <c r="D30" s="1" t="s">
        <v>58</v>
      </c>
      <c r="E30" s="1"/>
      <c r="F30" s="1"/>
      <c r="G30" s="1"/>
      <c r="H30" s="1"/>
      <c r="I30" s="1"/>
      <c r="J30" s="1"/>
      <c r="K30" s="1"/>
      <c r="L30" s="1"/>
      <c r="M30" s="1"/>
      <c r="N30" s="44"/>
      <c r="O30" s="23"/>
      <c r="P30" s="1"/>
      <c r="Q30" s="44"/>
      <c r="R30" s="1"/>
      <c r="S30" s="1"/>
      <c r="T30" s="23"/>
      <c r="U30" s="23"/>
      <c r="V30" s="81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7"/>
      <c r="AH30" s="7"/>
      <c r="AI30" s="7"/>
      <c r="AJ30" s="7"/>
      <c r="AK30" s="7"/>
    </row>
    <row r="31" spans="1:37" s="83" customFormat="1" ht="15" customHeight="1" x14ac:dyDescent="0.2">
      <c r="A31" s="1"/>
      <c r="B31" s="1"/>
      <c r="C31" s="7"/>
      <c r="D31" s="1" t="s">
        <v>60</v>
      </c>
      <c r="E31" s="1"/>
      <c r="F31" s="1"/>
      <c r="G31" s="1"/>
      <c r="H31" s="1"/>
      <c r="I31" s="1"/>
      <c r="J31" s="1"/>
      <c r="K31" s="1"/>
      <c r="L31" s="1"/>
      <c r="M31" s="82"/>
      <c r="N31" s="82"/>
      <c r="O31" s="23"/>
      <c r="P31" s="1"/>
      <c r="Q31" s="44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7"/>
      <c r="AH31" s="7"/>
      <c r="AI31" s="7"/>
      <c r="AJ31" s="7"/>
      <c r="AK31" s="7"/>
    </row>
    <row r="32" spans="1:37" s="8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44"/>
      <c r="R32" s="1"/>
      <c r="S32" s="1"/>
      <c r="T32" s="23"/>
      <c r="U32" s="23"/>
      <c r="V32" s="8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8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44"/>
      <c r="R33" s="1"/>
      <c r="S33" s="1"/>
      <c r="T33" s="23"/>
      <c r="U33" s="23"/>
      <c r="V33" s="81"/>
      <c r="W33" s="81"/>
      <c r="X33" s="23"/>
      <c r="Y33" s="23"/>
      <c r="Z33" s="23"/>
      <c r="AA33" s="23"/>
      <c r="AB33" s="23"/>
      <c r="AC33" s="23"/>
      <c r="AD33" s="23"/>
      <c r="AE33" s="23"/>
      <c r="AF33" s="7"/>
      <c r="AG33" s="7"/>
      <c r="AH33" s="7"/>
      <c r="AI33" s="7"/>
      <c r="AJ33" s="7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44"/>
      <c r="R34" s="1"/>
      <c r="S34" s="1"/>
      <c r="T34" s="23"/>
      <c r="U34" s="23"/>
      <c r="V34" s="81"/>
      <c r="W34" s="81"/>
      <c r="X34" s="23"/>
      <c r="Y34" s="23"/>
      <c r="Z34" s="23"/>
      <c r="AA34" s="23"/>
      <c r="AB34" s="23"/>
      <c r="AC34" s="23"/>
      <c r="AD34" s="23"/>
      <c r="AE34" s="23"/>
      <c r="AF34" s="7"/>
      <c r="AG34" s="7"/>
      <c r="AH34" s="7"/>
      <c r="AI34" s="7"/>
      <c r="AJ34" s="7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44"/>
      <c r="R35" s="1"/>
      <c r="S35" s="1"/>
      <c r="T35" s="23"/>
      <c r="U35" s="23"/>
      <c r="V35" s="81"/>
      <c r="W35" s="81"/>
      <c r="X35" s="23"/>
      <c r="Y35" s="23"/>
      <c r="Z35" s="23"/>
      <c r="AA35" s="23"/>
      <c r="AB35" s="23"/>
      <c r="AC35" s="23"/>
      <c r="AD35" s="23"/>
      <c r="AE35" s="23"/>
      <c r="AF35" s="7"/>
      <c r="AG35" s="7"/>
      <c r="AH35" s="7"/>
      <c r="AI35" s="7"/>
      <c r="AJ35" s="7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44"/>
      <c r="R36" s="1"/>
      <c r="S36" s="1"/>
      <c r="T36" s="23"/>
      <c r="U36" s="23"/>
      <c r="V36" s="81"/>
      <c r="W36" s="81"/>
      <c r="X36" s="23"/>
      <c r="Y36" s="23"/>
      <c r="Z36" s="23"/>
      <c r="AA36" s="23"/>
      <c r="AB36" s="23"/>
      <c r="AC36" s="23"/>
      <c r="AD36" s="23"/>
      <c r="AE36" s="23"/>
      <c r="AF36" s="7"/>
      <c r="AG36" s="7"/>
      <c r="AH36" s="7"/>
      <c r="AI36" s="7"/>
      <c r="AJ36" s="7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44"/>
      <c r="R37" s="1"/>
      <c r="S37" s="1"/>
      <c r="T37" s="23"/>
      <c r="U37" s="23"/>
      <c r="V37" s="81"/>
      <c r="W37" s="81"/>
      <c r="X37" s="23"/>
      <c r="Y37" s="23"/>
      <c r="Z37" s="23"/>
      <c r="AA37" s="23"/>
      <c r="AB37" s="23"/>
      <c r="AC37" s="23"/>
      <c r="AD37" s="23"/>
      <c r="AE37" s="23"/>
      <c r="AF37" s="7"/>
      <c r="AG37" s="7"/>
      <c r="AH37" s="7"/>
      <c r="AI37" s="7"/>
      <c r="AJ37" s="7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44"/>
      <c r="R38" s="1"/>
      <c r="S38" s="1"/>
      <c r="T38" s="23"/>
      <c r="U38" s="23"/>
      <c r="V38" s="81"/>
      <c r="W38" s="81"/>
      <c r="X38" s="23"/>
      <c r="Y38" s="23"/>
      <c r="Z38" s="23"/>
      <c r="AA38" s="23"/>
      <c r="AB38" s="23"/>
      <c r="AC38" s="23"/>
      <c r="AD38" s="23"/>
      <c r="AE38" s="23"/>
      <c r="AF38" s="7"/>
      <c r="AG38" s="7"/>
      <c r="AH38" s="7"/>
      <c r="AI38" s="7"/>
      <c r="AJ38" s="7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3"/>
      <c r="P39" s="1"/>
      <c r="Q39" s="44"/>
      <c r="R39" s="1"/>
      <c r="S39" s="1"/>
      <c r="T39" s="23"/>
      <c r="U39" s="23"/>
      <c r="V39" s="8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83"/>
      <c r="AH39" s="83"/>
      <c r="AI39" s="83"/>
      <c r="AJ39" s="83"/>
      <c r="AK39" s="83"/>
    </row>
    <row r="40" spans="1:37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82"/>
      <c r="N40" s="42"/>
      <c r="O40" s="23"/>
      <c r="P40" s="1"/>
      <c r="Q40" s="44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83"/>
      <c r="AH40" s="83"/>
      <c r="AI40" s="83"/>
      <c r="AJ40" s="83"/>
      <c r="AK40" s="83"/>
    </row>
    <row r="41" spans="1:37" ht="15" customHeight="1" x14ac:dyDescent="0.25">
      <c r="A41" s="8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3"/>
      <c r="P41" s="1"/>
      <c r="Q41" s="44"/>
      <c r="R41" s="1"/>
      <c r="S41" s="1"/>
      <c r="T41" s="23"/>
      <c r="U41" s="23"/>
      <c r="V41" s="81"/>
      <c r="W41" s="1"/>
      <c r="X41" s="1"/>
      <c r="Y41" s="1"/>
      <c r="Z41" s="1"/>
      <c r="AA41" s="1"/>
      <c r="AB41" s="1"/>
      <c r="AC41" s="1"/>
      <c r="AD41" s="1"/>
      <c r="AE41" s="1"/>
      <c r="AF41" s="7"/>
    </row>
    <row r="42" spans="1:37" ht="15" customHeight="1" x14ac:dyDescent="0.25">
      <c r="A42" s="8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3"/>
      <c r="P42" s="1"/>
      <c r="Q42" s="44"/>
      <c r="R42" s="1"/>
      <c r="S42" s="1"/>
      <c r="T42" s="23"/>
      <c r="U42" s="23"/>
      <c r="V42" s="81"/>
      <c r="W42" s="81"/>
      <c r="X42" s="23"/>
      <c r="Y42" s="23"/>
      <c r="Z42" s="23"/>
      <c r="AA42" s="23"/>
      <c r="AB42" s="23"/>
      <c r="AC42" s="23"/>
      <c r="AD42" s="23"/>
      <c r="AE42" s="23"/>
      <c r="AF42" s="7"/>
    </row>
    <row r="43" spans="1:37" ht="15" customHeight="1" x14ac:dyDescent="0.25">
      <c r="A43" s="8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3"/>
      <c r="P43" s="1"/>
      <c r="Q43" s="44"/>
      <c r="R43" s="1"/>
      <c r="S43" s="1"/>
      <c r="T43" s="23"/>
      <c r="U43" s="23"/>
      <c r="V43" s="81"/>
      <c r="W43" s="81"/>
      <c r="X43" s="23"/>
      <c r="Y43" s="23"/>
      <c r="Z43" s="23"/>
      <c r="AA43" s="23"/>
      <c r="AB43" s="23"/>
      <c r="AC43" s="23"/>
      <c r="AD43" s="23"/>
      <c r="AE43" s="23"/>
      <c r="AF43" s="7"/>
    </row>
    <row r="44" spans="1:37" ht="15" customHeight="1" x14ac:dyDescent="0.25">
      <c r="A44" s="8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44"/>
      <c r="R44" s="1"/>
      <c r="S44" s="1"/>
      <c r="T44" s="23"/>
      <c r="U44" s="23"/>
      <c r="V44" s="81"/>
      <c r="W44" s="81"/>
      <c r="X44" s="23"/>
      <c r="Y44" s="23"/>
      <c r="Z44" s="23"/>
      <c r="AA44" s="23"/>
      <c r="AB44" s="23"/>
      <c r="AC44" s="23"/>
      <c r="AD44" s="23"/>
      <c r="AE44" s="23"/>
      <c r="AF44" s="7"/>
    </row>
    <row r="45" spans="1:37" ht="15" customHeight="1" x14ac:dyDescent="0.25">
      <c r="A45" s="8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44"/>
      <c r="R45" s="1"/>
      <c r="S45" s="1"/>
      <c r="T45" s="23"/>
      <c r="U45" s="23"/>
      <c r="V45" s="81"/>
      <c r="W45" s="81"/>
      <c r="X45" s="23"/>
      <c r="Y45" s="23"/>
      <c r="Z45" s="23"/>
      <c r="AA45" s="23"/>
      <c r="AB45" s="23"/>
      <c r="AC45" s="23"/>
      <c r="AD45" s="23"/>
      <c r="AE45" s="23"/>
      <c r="AF45" s="7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4"/>
      <c r="O46" s="23"/>
      <c r="P46" s="1"/>
      <c r="Q46" s="44"/>
      <c r="R46" s="1"/>
      <c r="S46" s="1"/>
      <c r="T46" s="23"/>
      <c r="U46" s="23"/>
      <c r="V46" s="8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4"/>
      <c r="O47" s="23"/>
      <c r="P47" s="1"/>
      <c r="Q47" s="44"/>
      <c r="R47" s="1"/>
      <c r="S47" s="1"/>
      <c r="T47" s="23"/>
      <c r="U47" s="23"/>
      <c r="V47" s="8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4"/>
      <c r="O48" s="23"/>
      <c r="P48" s="1"/>
      <c r="Q48" s="44"/>
      <c r="R48" s="1"/>
      <c r="S48" s="1"/>
      <c r="T48" s="23"/>
      <c r="U48" s="23"/>
      <c r="V48" s="8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4"/>
      <c r="O49" s="23"/>
      <c r="P49" s="1"/>
      <c r="Q49" s="44"/>
      <c r="R49" s="1"/>
      <c r="S49" s="1"/>
      <c r="T49" s="23"/>
      <c r="U49" s="23"/>
      <c r="V49" s="8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4"/>
      <c r="O50" s="23"/>
      <c r="P50" s="1"/>
      <c r="Q50" s="44"/>
      <c r="R50" s="1"/>
      <c r="S50" s="1"/>
      <c r="T50" s="23"/>
      <c r="U50" s="23"/>
      <c r="V50" s="81"/>
      <c r="W50" s="1"/>
      <c r="X50" s="1"/>
      <c r="Y50" s="1"/>
      <c r="Z50" s="1"/>
      <c r="AA50" s="1"/>
      <c r="AB50" s="1"/>
      <c r="AC50" s="1"/>
      <c r="AD50" s="1"/>
      <c r="AE5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2019-09-01T10:41:47Z</dcterms:modified>
</cp:coreProperties>
</file>