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J14" i="1" l="1"/>
  <c r="AI14" i="1"/>
  <c r="AH14" i="1"/>
  <c r="AG14" i="1"/>
  <c r="AF14" i="1"/>
  <c r="AE14" i="1"/>
  <c r="AD14" i="1"/>
  <c r="AC14" i="1"/>
  <c r="AB14" i="1"/>
  <c r="AA14" i="1"/>
  <c r="Z14" i="1"/>
  <c r="Y14" i="1"/>
  <c r="I19" i="1" s="1"/>
  <c r="N19" i="1" s="1"/>
  <c r="X14" i="1"/>
  <c r="H19" i="1" s="1"/>
  <c r="W14" i="1"/>
  <c r="G19" i="1" s="1"/>
  <c r="V14" i="1"/>
  <c r="F19" i="1" s="1"/>
  <c r="U14" i="1"/>
  <c r="E19" i="1" s="1"/>
  <c r="L19" i="1" l="1"/>
  <c r="K19" i="1"/>
  <c r="M19" i="1"/>
  <c r="O14" i="1"/>
  <c r="O18" i="1" s="1"/>
  <c r="O21" i="1" s="1"/>
  <c r="M14" i="1" l="1"/>
  <c r="L14" i="1"/>
  <c r="K14" i="1"/>
  <c r="J14" i="1"/>
  <c r="I14" i="1"/>
  <c r="H14" i="1"/>
  <c r="H18" i="1" s="1"/>
  <c r="H21" i="1" s="1"/>
  <c r="G14" i="1"/>
  <c r="G18" i="1" s="1"/>
  <c r="G21" i="1" s="1"/>
  <c r="F14" i="1"/>
  <c r="F18" i="1" s="1"/>
  <c r="F21" i="1" s="1"/>
  <c r="E14" i="1"/>
  <c r="E18" i="1" s="1"/>
  <c r="D15" i="1" l="1"/>
  <c r="I18" i="1"/>
  <c r="I21" i="1" s="1"/>
  <c r="N21" i="1" s="1"/>
  <c r="N14" i="1"/>
  <c r="N18" i="1" s="1"/>
  <c r="L18" i="1"/>
  <c r="E21" i="1"/>
  <c r="K18" i="1"/>
  <c r="M18" i="1" l="1"/>
  <c r="L21" i="1"/>
  <c r="M21" i="1"/>
  <c r="K21" i="1"/>
</calcChain>
</file>

<file path=xl/sharedStrings.xml><?xml version="1.0" encoding="utf-8"?>
<sst xmlns="http://schemas.openxmlformats.org/spreadsheetml/2006/main" count="173" uniqueCount="105">
  <si>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</si>
  <si>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</si>
  <si>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</si>
  <si>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</si>
  <si>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</si>
  <si>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</si>
  <si>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</si>
  <si>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</si>
  <si>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</si>
  <si>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</si>
  <si>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</si>
  <si>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</si>
  <si>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</si>
  <si>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</si>
  <si>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</si>
  <si>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</si>
  <si>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</si>
  <si>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</si>
  <si>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</si>
  <si>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</si>
  <si>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</si>
  <si>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</si>
  <si>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</si>
  <si>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</si>
  <si>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</si>
  <si>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</si>
  <si>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</si>
  <si>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</si>
  <si>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</si>
  <si>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</si>
  <si>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</si>
  <si>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</si>
  <si>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</si>
  <si>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</si>
  <si>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</si>
  <si>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</si>
  <si>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Seurat</t>
  </si>
  <si>
    <t>KL - %</t>
  </si>
  <si>
    <t>suomensarja</t>
  </si>
  <si>
    <t>21.9.1997   Kiiminki</t>
  </si>
  <si>
    <t>Siri Eskola</t>
  </si>
  <si>
    <t>Lipottaret</t>
  </si>
  <si>
    <t>tyttöjen superpesis</t>
  </si>
  <si>
    <t>Lippo Juniorit</t>
  </si>
  <si>
    <t>KeKi</t>
  </si>
  <si>
    <t>KeKi = Kempeleen Kiri  (1915)</t>
  </si>
  <si>
    <t>Lipottaret = Oulun Lipottaret  (2014)</t>
  </si>
  <si>
    <t>10.05. 2015  KeKi - Pesäkarhut  1-2  (1-2, 8-3, 0-1)</t>
  </si>
  <si>
    <t xml:space="preserve">  17 v   7 kk 19 pv</t>
  </si>
  <si>
    <t>7.  ottelu</t>
  </si>
  <si>
    <t>16.06. 2015  KeKi - Kirittäret  1-2  (3-0, 1-3, 0-2)</t>
  </si>
  <si>
    <t xml:space="preserve">  17 v   8 kk 26 pv</t>
  </si>
  <si>
    <t>6.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</si>
  <si>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</si>
  <si>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</si>
  <si>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</si>
  <si>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</si>
  <si>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</si>
  <si>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</si>
  <si>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</si>
  <si>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</si>
  <si>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</si>
  <si>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</si>
  <si>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</si>
  <si>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</si>
  <si>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</si>
  <si>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</si>
  <si>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02.07. 2016  Kouvola</t>
  </si>
  <si>
    <t xml:space="preserve">  2-1  (4-2, 9-10, 3-2)</t>
  </si>
  <si>
    <t>Itä</t>
  </si>
  <si>
    <t>Antti Vihtkari</t>
  </si>
  <si>
    <t>s</t>
  </si>
  <si>
    <t>A</t>
  </si>
  <si>
    <t>7.</t>
  </si>
  <si>
    <t>9.</t>
  </si>
  <si>
    <t>21.  ottelu</t>
  </si>
  <si>
    <t>25.05. 2017  Lipottaret - Pesä Ysit  2-0  (4-0, 6-1)</t>
  </si>
  <si>
    <t xml:space="preserve">  19 v   8 kk   4 pv</t>
  </si>
  <si>
    <t>KiimU = Kiimingin Urheilijat  (1938),  kasvattajaseura</t>
  </si>
  <si>
    <t>2</t>
  </si>
  <si>
    <t>6</t>
  </si>
  <si>
    <t>3</t>
  </si>
  <si>
    <t>15/20</t>
  </si>
  <si>
    <t>0/1</t>
  </si>
  <si>
    <t>1/2</t>
  </si>
  <si>
    <t>6/6</t>
  </si>
  <si>
    <t>8/11</t>
  </si>
  <si>
    <t>NAISET</t>
  </si>
  <si>
    <t>Ikä ensimmäisessä ottelussa</t>
  </si>
  <si>
    <t>06.07. 2019  Seinäjoki</t>
  </si>
  <si>
    <t xml:space="preserve">  0-1 (1-2, 4-4)</t>
  </si>
  <si>
    <t>Kirittäret</t>
  </si>
  <si>
    <t>jok</t>
  </si>
  <si>
    <t>2/9</t>
  </si>
  <si>
    <t>1/6</t>
  </si>
  <si>
    <t>Jussi Viljanen</t>
  </si>
  <si>
    <t>3911</t>
  </si>
  <si>
    <t>21 v  9 kk  15 pv</t>
  </si>
  <si>
    <t>Kirittäret = Jyväskylän Pesis  (2004)</t>
  </si>
  <si>
    <t>L+T</t>
  </si>
  <si>
    <t xml:space="preserve">Lyöty </t>
  </si>
  <si>
    <t xml:space="preserve">Tuotu </t>
  </si>
  <si>
    <t>4.</t>
  </si>
  <si>
    <t>1.</t>
  </si>
  <si>
    <t xml:space="preserve"> Pudotuspelien arvokkain  2019   &lt;&gt;   Kultainen maila  2019   &lt;&gt;   Vuoden jokeri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</si>
</sst>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7" fillId="9" borderId="1" xfId="0" applyFont="1" applyFill="1" applyBorder="1"/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left"/>
    </xf>
    <xf numFmtId="49" fontId="1" fillId="10" borderId="15" xfId="0" applyNumberFormat="1" applyFont="1" applyFill="1" applyBorder="1" applyAlignment="1">
      <alignment horizontal="left"/>
    </xf>
    <xf numFmtId="165" fontId="1" fillId="10" borderId="15" xfId="1" applyNumberFormat="1" applyFont="1" applyFill="1" applyBorder="1" applyAlignment="1"/>
    <xf numFmtId="0" fontId="1" fillId="10" borderId="15" xfId="0" applyFont="1" applyFill="1" applyBorder="1" applyAlignment="1">
      <alignment horizontal="center"/>
    </xf>
    <xf numFmtId="1" fontId="1" fillId="10" borderId="15" xfId="0" applyNumberFormat="1" applyFont="1" applyFill="1" applyBorder="1" applyAlignment="1">
      <alignment horizontal="center"/>
    </xf>
    <xf numFmtId="49" fontId="1" fillId="10" borderId="15" xfId="0" applyNumberFormat="1" applyFont="1" applyFill="1" applyBorder="1" applyAlignment="1">
      <alignment horizontal="center"/>
    </xf>
    <xf numFmtId="165" fontId="1" fillId="10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165" fontId="1" fillId="2" borderId="6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/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/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0" customWidth="1"/>
    <col min="4" max="4" width="15.5703125" style="61" customWidth="1"/>
    <col min="5" max="12" width="5.7109375" style="61" customWidth="1"/>
    <col min="13" max="13" width="6.28515625" style="61" customWidth="1"/>
    <col min="14" max="14" width="8.42578125" style="61" customWidth="1"/>
    <col min="15" max="15" width="0.5703125" style="61" customWidth="1"/>
    <col min="16" max="19" width="5.7109375" style="61" customWidth="1"/>
    <col min="20" max="20" width="0.7109375" style="61" customWidth="1"/>
    <col min="21" max="28" width="5.7109375" style="61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40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99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63">
        <v>2012</v>
      </c>
      <c r="C4" s="63"/>
      <c r="D4" s="64" t="s">
        <v>43</v>
      </c>
      <c r="E4" s="63"/>
      <c r="F4" s="65" t="s">
        <v>38</v>
      </c>
      <c r="G4" s="66"/>
      <c r="H4" s="67"/>
      <c r="I4" s="63"/>
      <c r="J4" s="63"/>
      <c r="K4" s="63"/>
      <c r="L4" s="63"/>
      <c r="M4" s="63"/>
      <c r="N4" s="68"/>
      <c r="O4" s="24"/>
      <c r="P4" s="18"/>
      <c r="Q4" s="18"/>
      <c r="R4" s="18"/>
      <c r="S4" s="18"/>
      <c r="T4" s="37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8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70">
        <v>2013</v>
      </c>
      <c r="C5" s="70"/>
      <c r="D5" s="71" t="s">
        <v>43</v>
      </c>
      <c r="E5" s="70"/>
      <c r="F5" s="72" t="s">
        <v>42</v>
      </c>
      <c r="G5" s="73"/>
      <c r="H5" s="74"/>
      <c r="I5" s="70"/>
      <c r="J5" s="70"/>
      <c r="K5" s="70"/>
      <c r="L5" s="70"/>
      <c r="M5" s="70"/>
      <c r="N5" s="75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8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63">
        <v>2014</v>
      </c>
      <c r="C6" s="63"/>
      <c r="D6" s="64" t="s">
        <v>43</v>
      </c>
      <c r="E6" s="63"/>
      <c r="F6" s="65" t="s">
        <v>38</v>
      </c>
      <c r="G6" s="66"/>
      <c r="H6" s="67"/>
      <c r="I6" s="63"/>
      <c r="J6" s="63"/>
      <c r="K6" s="63"/>
      <c r="L6" s="63"/>
      <c r="M6" s="63"/>
      <c r="N6" s="68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8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63">
        <v>2015</v>
      </c>
      <c r="C7" s="63"/>
      <c r="D7" s="64" t="s">
        <v>41</v>
      </c>
      <c r="E7" s="63"/>
      <c r="F7" s="65" t="s">
        <v>38</v>
      </c>
      <c r="G7" s="66"/>
      <c r="H7" s="67"/>
      <c r="I7" s="63"/>
      <c r="J7" s="63"/>
      <c r="K7" s="63"/>
      <c r="L7" s="63"/>
      <c r="M7" s="63"/>
      <c r="N7" s="68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8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2015</v>
      </c>
      <c r="C8" s="26" t="s">
        <v>52</v>
      </c>
      <c r="D8" s="29" t="s">
        <v>44</v>
      </c>
      <c r="E8" s="26">
        <v>17</v>
      </c>
      <c r="F8" s="26">
        <v>0</v>
      </c>
      <c r="G8" s="26">
        <v>2</v>
      </c>
      <c r="H8" s="42">
        <v>1</v>
      </c>
      <c r="I8" s="26">
        <v>30</v>
      </c>
      <c r="J8" s="26">
        <v>12</v>
      </c>
      <c r="K8" s="26">
        <v>11</v>
      </c>
      <c r="L8" s="26">
        <v>5</v>
      </c>
      <c r="M8" s="26">
        <v>2</v>
      </c>
      <c r="N8" s="30">
        <v>0.34089999999999998</v>
      </c>
      <c r="O8" s="95">
        <v>88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8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96">
        <v>2016</v>
      </c>
      <c r="C9" s="96"/>
      <c r="D9" s="97" t="s">
        <v>41</v>
      </c>
      <c r="E9" s="96"/>
      <c r="F9" s="98"/>
      <c r="G9" s="100"/>
      <c r="H9" s="79"/>
      <c r="I9" s="96"/>
      <c r="J9" s="96"/>
      <c r="K9" s="96"/>
      <c r="L9" s="96"/>
      <c r="M9" s="96"/>
      <c r="N9" s="99"/>
      <c r="O9" s="95"/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8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2017</v>
      </c>
      <c r="C10" s="26" t="s">
        <v>73</v>
      </c>
      <c r="D10" s="29" t="s">
        <v>41</v>
      </c>
      <c r="E10" s="26">
        <v>26</v>
      </c>
      <c r="F10" s="26">
        <v>1</v>
      </c>
      <c r="G10" s="26">
        <v>22</v>
      </c>
      <c r="H10" s="26">
        <v>9</v>
      </c>
      <c r="I10" s="26">
        <v>85</v>
      </c>
      <c r="J10" s="26">
        <v>16</v>
      </c>
      <c r="K10" s="26">
        <v>18</v>
      </c>
      <c r="L10" s="26">
        <v>28</v>
      </c>
      <c r="M10" s="26">
        <v>23</v>
      </c>
      <c r="N10" s="30">
        <v>0.47749999999999998</v>
      </c>
      <c r="O10" s="69">
        <v>178</v>
      </c>
      <c r="P10" s="18"/>
      <c r="Q10" s="18"/>
      <c r="R10" s="18"/>
      <c r="S10" s="18"/>
      <c r="T10" s="24"/>
      <c r="U10" s="26">
        <v>3</v>
      </c>
      <c r="V10" s="26">
        <v>0</v>
      </c>
      <c r="W10" s="26">
        <v>0</v>
      </c>
      <c r="X10" s="26">
        <v>0</v>
      </c>
      <c r="Y10" s="26">
        <v>8</v>
      </c>
      <c r="Z10" s="27"/>
      <c r="AA10" s="27"/>
      <c r="AB10" s="27"/>
      <c r="AC10" s="27"/>
      <c r="AD10" s="27"/>
      <c r="AE10" s="26"/>
      <c r="AF10" s="26"/>
      <c r="AG10" s="28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2018</v>
      </c>
      <c r="C11" s="26" t="s">
        <v>74</v>
      </c>
      <c r="D11" s="29" t="s">
        <v>41</v>
      </c>
      <c r="E11" s="26">
        <v>25</v>
      </c>
      <c r="F11" s="26">
        <v>2</v>
      </c>
      <c r="G11" s="26">
        <v>31</v>
      </c>
      <c r="H11" s="26">
        <v>10</v>
      </c>
      <c r="I11" s="26">
        <v>94</v>
      </c>
      <c r="J11" s="26">
        <v>6</v>
      </c>
      <c r="K11" s="26">
        <v>18</v>
      </c>
      <c r="L11" s="26">
        <v>37</v>
      </c>
      <c r="M11" s="26">
        <v>33</v>
      </c>
      <c r="N11" s="30">
        <v>0.51359999999999995</v>
      </c>
      <c r="O11" s="69">
        <v>183</v>
      </c>
      <c r="P11" s="18"/>
      <c r="Q11" s="18"/>
      <c r="R11" s="18"/>
      <c r="S11" s="18"/>
      <c r="T11" s="24"/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8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2019</v>
      </c>
      <c r="C12" s="26" t="s">
        <v>103</v>
      </c>
      <c r="D12" s="29" t="s">
        <v>91</v>
      </c>
      <c r="E12" s="26">
        <v>22</v>
      </c>
      <c r="F12" s="26">
        <v>2</v>
      </c>
      <c r="G12" s="26">
        <v>69</v>
      </c>
      <c r="H12" s="26">
        <v>5</v>
      </c>
      <c r="I12" s="26">
        <v>111</v>
      </c>
      <c r="J12" s="26">
        <v>2</v>
      </c>
      <c r="K12" s="26">
        <v>3</v>
      </c>
      <c r="L12" s="26">
        <v>35</v>
      </c>
      <c r="M12" s="26">
        <v>71</v>
      </c>
      <c r="N12" s="30">
        <v>0.64912280701754388</v>
      </c>
      <c r="O12" s="69">
        <v>171</v>
      </c>
      <c r="P12" s="18" t="s">
        <v>102</v>
      </c>
      <c r="Q12" s="18"/>
      <c r="R12" s="18" t="s">
        <v>52</v>
      </c>
      <c r="S12" s="18"/>
      <c r="T12" s="24"/>
      <c r="U12" s="26">
        <v>10</v>
      </c>
      <c r="V12" s="26">
        <v>2</v>
      </c>
      <c r="W12" s="26">
        <v>35</v>
      </c>
      <c r="X12" s="26">
        <v>3</v>
      </c>
      <c r="Y12" s="26">
        <v>51</v>
      </c>
      <c r="Z12" s="27"/>
      <c r="AA12" s="27"/>
      <c r="AB12" s="27"/>
      <c r="AC12" s="27"/>
      <c r="AD12" s="27"/>
      <c r="AE12" s="26">
        <v>1</v>
      </c>
      <c r="AF12" s="26"/>
      <c r="AG12" s="28"/>
      <c r="AH12" s="26">
        <v>1</v>
      </c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2020</v>
      </c>
      <c r="C13" s="26" t="s">
        <v>103</v>
      </c>
      <c r="D13" s="29" t="s">
        <v>91</v>
      </c>
      <c r="E13" s="26">
        <v>20</v>
      </c>
      <c r="F13" s="26">
        <v>1</v>
      </c>
      <c r="G13" s="26">
        <v>46</v>
      </c>
      <c r="H13" s="26">
        <v>12</v>
      </c>
      <c r="I13" s="26">
        <v>87</v>
      </c>
      <c r="J13" s="26">
        <v>3</v>
      </c>
      <c r="K13" s="26">
        <v>4</v>
      </c>
      <c r="L13" s="26">
        <v>33</v>
      </c>
      <c r="M13" s="26">
        <v>47</v>
      </c>
      <c r="N13" s="30">
        <v>0.55400000000000005</v>
      </c>
      <c r="O13" s="69">
        <v>157</v>
      </c>
      <c r="P13" s="18" t="s">
        <v>52</v>
      </c>
      <c r="Q13" s="18"/>
      <c r="R13" s="18" t="s">
        <v>73</v>
      </c>
      <c r="S13" s="18"/>
      <c r="T13" s="24"/>
      <c r="U13" s="26">
        <v>9</v>
      </c>
      <c r="V13" s="26">
        <v>0</v>
      </c>
      <c r="W13" s="26">
        <v>24</v>
      </c>
      <c r="X13" s="26">
        <v>1</v>
      </c>
      <c r="Y13" s="26">
        <v>34</v>
      </c>
      <c r="Z13" s="27"/>
      <c r="AA13" s="27"/>
      <c r="AB13" s="27"/>
      <c r="AC13" s="27"/>
      <c r="AD13" s="27"/>
      <c r="AE13" s="26"/>
      <c r="AF13" s="26"/>
      <c r="AG13" s="28"/>
      <c r="AH13" s="26">
        <v>1</v>
      </c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16" t="s">
        <v>9</v>
      </c>
      <c r="C14" s="17"/>
      <c r="D14" s="15"/>
      <c r="E14" s="18">
        <f t="shared" ref="E14:M14" si="0">SUM(E4:E13)</f>
        <v>110</v>
      </c>
      <c r="F14" s="18">
        <f t="shared" si="0"/>
        <v>6</v>
      </c>
      <c r="G14" s="18">
        <f t="shared" si="0"/>
        <v>170</v>
      </c>
      <c r="H14" s="18">
        <f t="shared" si="0"/>
        <v>37</v>
      </c>
      <c r="I14" s="18">
        <f t="shared" si="0"/>
        <v>407</v>
      </c>
      <c r="J14" s="18">
        <f t="shared" si="0"/>
        <v>39</v>
      </c>
      <c r="K14" s="18">
        <f t="shared" si="0"/>
        <v>54</v>
      </c>
      <c r="L14" s="18">
        <f t="shared" si="0"/>
        <v>138</v>
      </c>
      <c r="M14" s="18">
        <f t="shared" si="0"/>
        <v>176</v>
      </c>
      <c r="N14" s="31">
        <f>PRODUCT(I14/O14)</f>
        <v>0.52380952380952384</v>
      </c>
      <c r="O14" s="32">
        <f>SUM(O1:O13)</f>
        <v>777</v>
      </c>
      <c r="P14" s="18"/>
      <c r="Q14" s="18"/>
      <c r="R14" s="18"/>
      <c r="S14" s="18"/>
      <c r="T14" s="24"/>
      <c r="U14" s="18">
        <f t="shared" ref="U14:AJ14" si="1">SUM(U4:U13)</f>
        <v>22</v>
      </c>
      <c r="V14" s="18">
        <f t="shared" si="1"/>
        <v>2</v>
      </c>
      <c r="W14" s="18">
        <f t="shared" si="1"/>
        <v>59</v>
      </c>
      <c r="X14" s="18">
        <f t="shared" si="1"/>
        <v>4</v>
      </c>
      <c r="Y14" s="18">
        <f t="shared" si="1"/>
        <v>93</v>
      </c>
      <c r="Z14" s="18">
        <f t="shared" si="1"/>
        <v>0</v>
      </c>
      <c r="AA14" s="18">
        <f t="shared" si="1"/>
        <v>0</v>
      </c>
      <c r="AB14" s="18">
        <f t="shared" si="1"/>
        <v>0</v>
      </c>
      <c r="AC14" s="18">
        <f t="shared" si="1"/>
        <v>0</v>
      </c>
      <c r="AD14" s="18">
        <f t="shared" si="1"/>
        <v>0</v>
      </c>
      <c r="AE14" s="18">
        <f t="shared" si="1"/>
        <v>1</v>
      </c>
      <c r="AF14" s="18">
        <f t="shared" si="1"/>
        <v>0</v>
      </c>
      <c r="AG14" s="18">
        <f t="shared" si="1"/>
        <v>0</v>
      </c>
      <c r="AH14" s="18">
        <f t="shared" si="1"/>
        <v>2</v>
      </c>
      <c r="AI14" s="18">
        <f t="shared" si="1"/>
        <v>0</v>
      </c>
      <c r="AJ14" s="18">
        <f t="shared" si="1"/>
        <v>0</v>
      </c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9" t="s">
        <v>2</v>
      </c>
      <c r="C15" s="33"/>
      <c r="D15" s="34">
        <f>SUM(F14:H14)+((I14-F14-G14)/3)+(E14/3)+(AE14*25)+(AF14*25)+(AG14*10)+(AH14*25)+(AI14*20)+(AJ14*15)</f>
        <v>401.66666666666669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36"/>
      <c r="AJ15" s="1"/>
      <c r="AK15" s="23"/>
      <c r="AL15" s="8"/>
      <c r="AM15" s="8"/>
      <c r="AN15" s="8"/>
      <c r="AO15" s="8"/>
      <c r="AP15" s="8"/>
    </row>
    <row r="16" spans="1:42" s="9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37"/>
      <c r="Q16" s="37"/>
      <c r="R16" s="37"/>
      <c r="S16" s="37"/>
      <c r="T16" s="37"/>
      <c r="U16" s="1"/>
      <c r="V16" s="38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22" t="s">
        <v>16</v>
      </c>
      <c r="C17" s="39"/>
      <c r="D17" s="39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25</v>
      </c>
      <c r="L17" s="18" t="s">
        <v>26</v>
      </c>
      <c r="M17" s="18" t="s">
        <v>27</v>
      </c>
      <c r="N17" s="31" t="s">
        <v>37</v>
      </c>
      <c r="O17" s="24"/>
      <c r="P17" s="40" t="s">
        <v>32</v>
      </c>
      <c r="Q17" s="12"/>
      <c r="R17" s="12"/>
      <c r="S17" s="12"/>
      <c r="T17" s="41"/>
      <c r="U17" s="41"/>
      <c r="V17" s="41"/>
      <c r="W17" s="41"/>
      <c r="X17" s="41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43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40" t="s">
        <v>17</v>
      </c>
      <c r="C18" s="12"/>
      <c r="D18" s="43"/>
      <c r="E18" s="26">
        <f>PRODUCT(E14)</f>
        <v>110</v>
      </c>
      <c r="F18" s="26">
        <f>PRODUCT(F14)</f>
        <v>6</v>
      </c>
      <c r="G18" s="26">
        <f>PRODUCT(G14)</f>
        <v>170</v>
      </c>
      <c r="H18" s="26">
        <f>PRODUCT(H14)</f>
        <v>37</v>
      </c>
      <c r="I18" s="26">
        <f>PRODUCT(I14)</f>
        <v>407</v>
      </c>
      <c r="J18" s="1"/>
      <c r="K18" s="44">
        <f>PRODUCT((F18+G18)/E18)</f>
        <v>1.6</v>
      </c>
      <c r="L18" s="44">
        <f>PRODUCT(H18/E18)</f>
        <v>0.33636363636363636</v>
      </c>
      <c r="M18" s="44">
        <f>PRODUCT(I18/E18)</f>
        <v>3.7</v>
      </c>
      <c r="N18" s="62">
        <f>PRODUCT(N14)</f>
        <v>0.52380952380952384</v>
      </c>
      <c r="O18" s="24">
        <f>PRODUCT(O14)</f>
        <v>777</v>
      </c>
      <c r="P18" s="140" t="s">
        <v>33</v>
      </c>
      <c r="Q18" s="141"/>
      <c r="R18" s="142" t="s">
        <v>47</v>
      </c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3" t="s">
        <v>35</v>
      </c>
      <c r="AD18" s="143"/>
      <c r="AE18" s="143"/>
      <c r="AF18" s="144" t="s">
        <v>48</v>
      </c>
      <c r="AG18" s="142"/>
      <c r="AH18" s="142"/>
      <c r="AI18" s="142"/>
      <c r="AJ18" s="145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45" t="s">
        <v>18</v>
      </c>
      <c r="C19" s="46"/>
      <c r="D19" s="47"/>
      <c r="E19" s="26">
        <f>PRODUCT(U14)</f>
        <v>22</v>
      </c>
      <c r="F19" s="26">
        <f>PRODUCT(V14)</f>
        <v>2</v>
      </c>
      <c r="G19" s="26">
        <f>PRODUCT(W14)</f>
        <v>59</v>
      </c>
      <c r="H19" s="26">
        <f>PRODUCT(X14)</f>
        <v>4</v>
      </c>
      <c r="I19" s="26">
        <f>PRODUCT(Y14)</f>
        <v>93</v>
      </c>
      <c r="J19" s="1"/>
      <c r="K19" s="44">
        <f>PRODUCT((F19+G19)/E19)</f>
        <v>2.7727272727272729</v>
      </c>
      <c r="L19" s="44">
        <f>PRODUCT(H19/E19)</f>
        <v>0.18181818181818182</v>
      </c>
      <c r="M19" s="44">
        <f>PRODUCT(I19/E19)</f>
        <v>4.2272727272727275</v>
      </c>
      <c r="N19" s="30">
        <f>PRODUCT(I19/O19)</f>
        <v>0.49468085106382981</v>
      </c>
      <c r="O19" s="24">
        <v>188</v>
      </c>
      <c r="P19" s="146" t="s">
        <v>100</v>
      </c>
      <c r="Q19" s="147"/>
      <c r="R19" s="148" t="s">
        <v>47</v>
      </c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9" t="s">
        <v>35</v>
      </c>
      <c r="AD19" s="149"/>
      <c r="AE19" s="149"/>
      <c r="AF19" s="150" t="s">
        <v>48</v>
      </c>
      <c r="AG19" s="148"/>
      <c r="AH19" s="148"/>
      <c r="AI19" s="148"/>
      <c r="AJ19" s="151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48" t="s">
        <v>19</v>
      </c>
      <c r="C20" s="49"/>
      <c r="D20" s="50"/>
      <c r="E20" s="27"/>
      <c r="F20" s="27"/>
      <c r="G20" s="27"/>
      <c r="H20" s="27"/>
      <c r="I20" s="27"/>
      <c r="J20" s="1"/>
      <c r="K20" s="51"/>
      <c r="L20" s="51"/>
      <c r="M20" s="51"/>
      <c r="N20" s="52"/>
      <c r="O20" s="24"/>
      <c r="P20" s="146" t="s">
        <v>101</v>
      </c>
      <c r="Q20" s="147"/>
      <c r="R20" s="148" t="s">
        <v>50</v>
      </c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9" t="s">
        <v>49</v>
      </c>
      <c r="AD20" s="149"/>
      <c r="AE20" s="149"/>
      <c r="AF20" s="150" t="s">
        <v>51</v>
      </c>
      <c r="AG20" s="148"/>
      <c r="AH20" s="148"/>
      <c r="AI20" s="148"/>
      <c r="AJ20" s="151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53" t="s">
        <v>20</v>
      </c>
      <c r="C21" s="54"/>
      <c r="D21" s="55"/>
      <c r="E21" s="18">
        <f>SUM(E18:E20)</f>
        <v>132</v>
      </c>
      <c r="F21" s="18">
        <f>SUM(F18:F20)</f>
        <v>8</v>
      </c>
      <c r="G21" s="18">
        <f>SUM(G18:G20)</f>
        <v>229</v>
      </c>
      <c r="H21" s="18">
        <f>SUM(H18:H20)</f>
        <v>41</v>
      </c>
      <c r="I21" s="18">
        <f>SUM(I18:I20)</f>
        <v>500</v>
      </c>
      <c r="J21" s="1"/>
      <c r="K21" s="56">
        <f>PRODUCT((F21+G21)/E21)</f>
        <v>1.7954545454545454</v>
      </c>
      <c r="L21" s="56">
        <f>PRODUCT(H21/E21)</f>
        <v>0.31060606060606061</v>
      </c>
      <c r="M21" s="56">
        <f>PRODUCT(I21/E21)</f>
        <v>3.7878787878787881</v>
      </c>
      <c r="N21" s="31">
        <f>PRODUCT(I21/O21)</f>
        <v>0.51813471502590669</v>
      </c>
      <c r="O21" s="24">
        <f>SUM(O18:O20)</f>
        <v>965</v>
      </c>
      <c r="P21" s="152" t="s">
        <v>34</v>
      </c>
      <c r="Q21" s="153"/>
      <c r="R21" s="154" t="s">
        <v>76</v>
      </c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5" t="s">
        <v>75</v>
      </c>
      <c r="AD21" s="155"/>
      <c r="AE21" s="155"/>
      <c r="AF21" s="86" t="s">
        <v>77</v>
      </c>
      <c r="AG21" s="154"/>
      <c r="AH21" s="154"/>
      <c r="AI21" s="154"/>
      <c r="AJ21" s="156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4"/>
      <c r="P22" s="24"/>
      <c r="Q22" s="24"/>
      <c r="R22" s="24"/>
      <c r="S22" s="24"/>
      <c r="T22" s="24"/>
      <c r="U22" s="1"/>
      <c r="V22" s="38"/>
      <c r="W22" s="1"/>
      <c r="X22" s="1"/>
      <c r="Y22" s="24"/>
      <c r="Z22" s="24"/>
      <c r="AA22" s="57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40" t="s">
        <v>104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38"/>
      <c r="O23" s="11"/>
      <c r="P23" s="11"/>
      <c r="Q23" s="11"/>
      <c r="R23" s="11"/>
      <c r="S23" s="11"/>
      <c r="T23" s="11"/>
      <c r="U23" s="12"/>
      <c r="V23" s="12"/>
      <c r="W23" s="12"/>
      <c r="X23" s="12"/>
      <c r="Y23" s="11"/>
      <c r="Z23" s="11"/>
      <c r="AA23" s="139"/>
      <c r="AB23" s="12"/>
      <c r="AC23" s="12"/>
      <c r="AD23" s="12"/>
      <c r="AE23" s="12"/>
      <c r="AF23" s="12"/>
      <c r="AG23" s="12"/>
      <c r="AH23" s="12"/>
      <c r="AI23" s="12"/>
      <c r="AJ23" s="43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38"/>
      <c r="C24" s="38"/>
      <c r="D24" s="38"/>
      <c r="E24" s="38"/>
      <c r="F24" s="38"/>
      <c r="G24" s="38"/>
      <c r="H24" s="38"/>
      <c r="I24" s="38"/>
      <c r="J24" s="1"/>
      <c r="K24" s="38"/>
      <c r="L24" s="38"/>
      <c r="M24" s="38"/>
      <c r="N24" s="35"/>
      <c r="O24" s="24"/>
      <c r="P24" s="24"/>
      <c r="Q24" s="24"/>
      <c r="R24" s="24"/>
      <c r="S24" s="24"/>
      <c r="T24" s="24"/>
      <c r="U24" s="1"/>
      <c r="V24" s="38"/>
      <c r="W24" s="1"/>
      <c r="X24" s="1"/>
      <c r="Y24" s="24"/>
      <c r="Z24" s="24"/>
      <c r="AA24" s="57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 t="s">
        <v>36</v>
      </c>
      <c r="C25" s="1"/>
      <c r="D25" s="1" t="s">
        <v>78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4"/>
      <c r="P25" s="24"/>
      <c r="Q25" s="24"/>
      <c r="R25" s="24"/>
      <c r="S25" s="24"/>
      <c r="T25" s="24"/>
      <c r="U25" s="1"/>
      <c r="V25" s="38"/>
      <c r="W25" s="1"/>
      <c r="X25" s="1"/>
      <c r="Y25" s="24"/>
      <c r="Z25" s="24"/>
      <c r="AA25" s="57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 t="s">
        <v>46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4"/>
      <c r="P26" s="24"/>
      <c r="Q26" s="24"/>
      <c r="R26" s="24"/>
      <c r="S26" s="24"/>
      <c r="T26" s="24"/>
      <c r="U26" s="1"/>
      <c r="V26" s="38"/>
      <c r="W26" s="1"/>
      <c r="X26" s="1"/>
      <c r="Y26" s="24"/>
      <c r="Z26" s="24"/>
      <c r="AA26" s="57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 t="s">
        <v>45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4"/>
      <c r="P27" s="24"/>
      <c r="Q27" s="24"/>
      <c r="R27" s="24"/>
      <c r="S27" s="24"/>
      <c r="T27" s="24"/>
      <c r="U27" s="1"/>
      <c r="V27" s="38"/>
      <c r="W27" s="1"/>
      <c r="X27" s="1"/>
      <c r="Y27" s="24"/>
      <c r="Z27" s="24"/>
      <c r="AA27" s="57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 t="s">
        <v>98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4"/>
      <c r="P28" s="24"/>
      <c r="Q28" s="24"/>
      <c r="R28" s="24"/>
      <c r="S28" s="24"/>
      <c r="T28" s="24"/>
      <c r="U28" s="1"/>
      <c r="V28" s="38"/>
      <c r="W28" s="1"/>
      <c r="X28" s="1"/>
      <c r="Y28" s="24"/>
      <c r="Z28" s="24"/>
      <c r="AA28" s="57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59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58"/>
      <c r="N29" s="58"/>
      <c r="O29" s="24"/>
      <c r="P29" s="24"/>
      <c r="Q29" s="24"/>
      <c r="R29" s="24"/>
      <c r="S29" s="24"/>
      <c r="T29" s="24"/>
      <c r="U29" s="1"/>
      <c r="V29" s="38"/>
      <c r="W29" s="1"/>
      <c r="X29" s="24"/>
      <c r="Y29" s="24"/>
      <c r="Z29" s="24"/>
      <c r="AA29" s="24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5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24"/>
      <c r="Q30" s="24"/>
      <c r="R30" s="24"/>
      <c r="S30" s="24"/>
      <c r="T30" s="24"/>
      <c r="U30" s="1"/>
      <c r="V30" s="38"/>
      <c r="W30" s="1"/>
      <c r="X30" s="1"/>
      <c r="Y30" s="24"/>
      <c r="Z30" s="24"/>
      <c r="AA30" s="57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5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24"/>
      <c r="Q31" s="24"/>
      <c r="R31" s="24"/>
      <c r="S31" s="24"/>
      <c r="T31" s="24"/>
      <c r="U31" s="1"/>
      <c r="V31" s="38"/>
      <c r="W31" s="1"/>
      <c r="X31" s="1"/>
      <c r="Y31" s="24"/>
      <c r="Z31" s="24"/>
      <c r="AA31" s="57"/>
      <c r="AB31" s="57"/>
      <c r="AC31" s="24"/>
      <c r="AD31" s="24"/>
      <c r="AE31" s="24"/>
      <c r="AF31" s="24"/>
      <c r="AG31" s="24"/>
      <c r="AH31" s="24"/>
      <c r="AI31" s="24"/>
      <c r="AJ31" s="24"/>
      <c r="AK31" s="23"/>
      <c r="AL31" s="8"/>
      <c r="AM31" s="8"/>
      <c r="AN31" s="8"/>
      <c r="AO31" s="8"/>
      <c r="AP31" s="8"/>
    </row>
    <row r="32" spans="1:42" s="5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24"/>
      <c r="Q32" s="24"/>
      <c r="R32" s="24"/>
      <c r="S32" s="24"/>
      <c r="T32" s="24"/>
      <c r="U32" s="1"/>
      <c r="V32" s="38"/>
      <c r="W32" s="1"/>
      <c r="X32" s="1"/>
      <c r="Y32" s="24"/>
      <c r="Z32" s="24"/>
      <c r="AA32" s="57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38"/>
      <c r="W33" s="1"/>
      <c r="X33" s="1"/>
      <c r="Y33" s="24"/>
      <c r="Z33" s="24"/>
      <c r="AA33" s="57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38"/>
      <c r="W34" s="1"/>
      <c r="X34" s="1"/>
      <c r="Y34" s="24"/>
      <c r="Z34" s="24"/>
      <c r="AA34" s="57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5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38"/>
      <c r="W35" s="1"/>
      <c r="X35" s="1"/>
      <c r="Y35" s="24"/>
      <c r="Z35" s="24"/>
      <c r="AA35" s="57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5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38"/>
      <c r="W36" s="1"/>
      <c r="X36" s="1"/>
      <c r="Y36" s="24"/>
      <c r="Z36" s="24"/>
      <c r="AA36" s="57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5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8"/>
      <c r="W37" s="1"/>
      <c r="X37" s="1"/>
      <c r="Y37" s="24"/>
      <c r="Z37" s="24"/>
      <c r="AA37" s="57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5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8"/>
      <c r="W38" s="1"/>
      <c r="X38" s="1"/>
      <c r="Y38" s="24"/>
      <c r="Z38" s="24"/>
      <c r="AA38" s="57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5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8"/>
      <c r="W39" s="1"/>
      <c r="X39" s="1"/>
      <c r="Y39" s="24"/>
      <c r="Z39" s="24"/>
      <c r="AA39" s="57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5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8"/>
      <c r="W40" s="1"/>
      <c r="X40" s="1"/>
      <c r="Y40" s="24"/>
      <c r="Z40" s="24"/>
      <c r="AA40" s="57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5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8"/>
      <c r="W41" s="1"/>
      <c r="X41" s="1"/>
      <c r="Y41" s="24"/>
      <c r="Z41" s="24"/>
      <c r="AA41" s="57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5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8"/>
      <c r="W42" s="1"/>
      <c r="X42" s="1"/>
      <c r="Y42" s="24"/>
      <c r="Z42" s="24"/>
      <c r="AA42" s="57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5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8"/>
      <c r="W43" s="1"/>
      <c r="X43" s="1"/>
      <c r="Y43" s="24"/>
      <c r="Z43" s="24"/>
      <c r="AA43" s="57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5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38"/>
      <c r="W44" s="1"/>
      <c r="X44" s="1"/>
      <c r="Y44" s="24"/>
      <c r="Z44" s="24"/>
      <c r="AA44" s="57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5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38"/>
      <c r="W45" s="1"/>
      <c r="X45" s="1"/>
      <c r="Y45" s="24"/>
      <c r="Z45" s="24"/>
      <c r="AA45" s="57"/>
      <c r="AB45" s="1"/>
      <c r="AC45" s="1"/>
      <c r="AD45" s="1"/>
      <c r="AE45" s="1"/>
      <c r="AF45" s="1"/>
      <c r="AG45" s="1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59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38"/>
      <c r="W46" s="1"/>
      <c r="X46" s="1"/>
      <c r="Y46" s="24"/>
      <c r="Z46" s="24"/>
      <c r="AA46" s="57"/>
      <c r="AB46" s="1"/>
      <c r="AC46" s="1"/>
      <c r="AD46" s="1"/>
      <c r="AE46" s="1"/>
      <c r="AF46" s="1"/>
      <c r="AG46" s="1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59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38"/>
      <c r="W47" s="1"/>
      <c r="X47" s="1"/>
      <c r="Y47" s="24"/>
      <c r="Z47" s="24"/>
      <c r="AA47" s="57"/>
      <c r="AB47" s="1"/>
      <c r="AC47" s="1"/>
      <c r="AD47" s="1"/>
      <c r="AE47" s="1"/>
      <c r="AF47" s="1"/>
      <c r="AG47" s="1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59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38"/>
      <c r="W48" s="1"/>
      <c r="X48" s="1"/>
      <c r="Y48" s="24"/>
      <c r="Z48" s="24"/>
      <c r="AA48" s="57"/>
      <c r="AB48" s="1"/>
      <c r="AC48" s="1"/>
      <c r="AD48" s="1"/>
      <c r="AE48" s="1"/>
      <c r="AF48" s="1"/>
      <c r="AG48" s="1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59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38"/>
      <c r="W49" s="1"/>
      <c r="X49" s="1"/>
      <c r="Y49" s="24"/>
      <c r="Z49" s="24"/>
      <c r="AA49" s="57"/>
      <c r="AB49" s="1"/>
      <c r="AC49" s="1"/>
      <c r="AD49" s="1"/>
      <c r="AE49" s="1"/>
      <c r="AF49" s="1"/>
      <c r="AG49" s="1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59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24"/>
      <c r="Q50" s="24"/>
      <c r="R50" s="24"/>
      <c r="S50" s="24"/>
      <c r="T50" s="24"/>
      <c r="U50" s="1"/>
      <c r="V50" s="38"/>
      <c r="W50" s="1"/>
      <c r="X50" s="1"/>
      <c r="Y50" s="24"/>
      <c r="Z50" s="24"/>
      <c r="AA50" s="57"/>
      <c r="AB50" s="1"/>
      <c r="AC50" s="1"/>
      <c r="AD50" s="1"/>
      <c r="AE50" s="1"/>
      <c r="AF50" s="1"/>
      <c r="AG50" s="1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59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24"/>
      <c r="Q51" s="24"/>
      <c r="R51" s="24"/>
      <c r="S51" s="24"/>
      <c r="T51" s="24"/>
      <c r="U51" s="1"/>
      <c r="V51" s="38"/>
      <c r="W51" s="1"/>
      <c r="X51" s="1"/>
      <c r="Y51" s="24"/>
      <c r="Z51" s="24"/>
      <c r="AA51" s="57"/>
      <c r="AB51" s="1"/>
      <c r="AC51" s="1"/>
      <c r="AD51" s="1"/>
      <c r="AE51" s="1"/>
      <c r="AF51" s="1"/>
      <c r="AG51" s="1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59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24"/>
      <c r="Q52" s="24"/>
      <c r="R52" s="24"/>
      <c r="S52" s="24"/>
      <c r="T52" s="24"/>
      <c r="U52" s="1"/>
      <c r="V52" s="38"/>
      <c r="W52" s="1"/>
      <c r="X52" s="1"/>
      <c r="Y52" s="24"/>
      <c r="Z52" s="24"/>
      <c r="AA52" s="57"/>
      <c r="AB52" s="1"/>
      <c r="AC52" s="1"/>
      <c r="AD52" s="1"/>
      <c r="AE52" s="1"/>
      <c r="AF52" s="1"/>
      <c r="AG52" s="1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59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24"/>
      <c r="Q53" s="24"/>
      <c r="R53" s="24"/>
      <c r="S53" s="24"/>
      <c r="T53" s="24"/>
      <c r="U53" s="1"/>
      <c r="V53" s="38"/>
      <c r="W53" s="1"/>
      <c r="X53" s="1"/>
      <c r="Y53" s="24"/>
      <c r="Z53" s="24"/>
      <c r="AA53" s="57"/>
      <c r="AB53" s="1"/>
      <c r="AC53" s="1"/>
      <c r="AD53" s="1"/>
      <c r="AE53" s="1"/>
      <c r="AF53" s="1"/>
      <c r="AG53" s="1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59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24"/>
      <c r="Q54" s="24"/>
      <c r="R54" s="24"/>
      <c r="S54" s="24"/>
      <c r="T54" s="24"/>
      <c r="U54" s="1"/>
      <c r="V54" s="38"/>
      <c r="W54" s="1"/>
      <c r="X54" s="1"/>
      <c r="Y54" s="24"/>
      <c r="Z54" s="24"/>
      <c r="AA54" s="57"/>
      <c r="AB54" s="1"/>
      <c r="AC54" s="1"/>
      <c r="AD54" s="1"/>
      <c r="AE54" s="1"/>
      <c r="AF54" s="1"/>
      <c r="AG54" s="1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59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24"/>
      <c r="Q55" s="24"/>
      <c r="R55" s="24"/>
      <c r="S55" s="24"/>
      <c r="T55" s="24"/>
      <c r="U55" s="1"/>
      <c r="V55" s="38"/>
      <c r="W55" s="1"/>
      <c r="X55" s="1"/>
      <c r="Y55" s="24"/>
      <c r="Z55" s="24"/>
      <c r="AA55" s="57"/>
      <c r="AB55" s="1"/>
      <c r="AC55" s="1"/>
      <c r="AD55" s="1"/>
      <c r="AE55" s="1"/>
      <c r="AF55" s="1"/>
      <c r="AG55" s="1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59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24"/>
      <c r="Q56" s="24"/>
      <c r="R56" s="24"/>
      <c r="S56" s="24"/>
      <c r="T56" s="24"/>
      <c r="U56" s="1"/>
      <c r="V56" s="38"/>
      <c r="W56" s="1"/>
      <c r="X56" s="1"/>
      <c r="Y56" s="24"/>
      <c r="Z56" s="24"/>
      <c r="AA56" s="57"/>
      <c r="AB56" s="1"/>
      <c r="AC56" s="1"/>
      <c r="AD56" s="1"/>
      <c r="AE56" s="1"/>
      <c r="AF56" s="1"/>
      <c r="AG56" s="1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59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24"/>
      <c r="Q57" s="24"/>
      <c r="R57" s="24"/>
      <c r="S57" s="24"/>
      <c r="T57" s="24"/>
      <c r="U57" s="1"/>
      <c r="V57" s="38"/>
      <c r="W57" s="1"/>
      <c r="X57" s="1"/>
      <c r="Y57" s="24"/>
      <c r="Z57" s="24"/>
      <c r="AA57" s="57"/>
      <c r="AB57" s="1"/>
      <c r="AC57" s="1"/>
      <c r="AD57" s="1"/>
      <c r="AE57" s="1"/>
      <c r="AF57" s="1"/>
      <c r="AG57" s="1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59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24"/>
      <c r="Q58" s="24"/>
      <c r="R58" s="24"/>
      <c r="S58" s="24"/>
      <c r="T58" s="24"/>
      <c r="U58" s="1"/>
      <c r="V58" s="38"/>
      <c r="W58" s="1"/>
      <c r="X58" s="1"/>
      <c r="Y58" s="24"/>
      <c r="Z58" s="24"/>
      <c r="AA58" s="57"/>
      <c r="AB58" s="1"/>
      <c r="AC58" s="1"/>
      <c r="AD58" s="1"/>
      <c r="AE58" s="1"/>
      <c r="AF58" s="1"/>
      <c r="AG58" s="1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59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24"/>
      <c r="Q59" s="24"/>
      <c r="R59" s="24"/>
      <c r="S59" s="24"/>
      <c r="T59" s="24"/>
      <c r="U59" s="1"/>
      <c r="V59" s="38"/>
      <c r="W59" s="1"/>
      <c r="X59" s="1"/>
      <c r="Y59" s="24"/>
      <c r="Z59" s="24"/>
      <c r="AA59" s="57"/>
      <c r="AB59" s="1"/>
      <c r="AC59" s="1"/>
      <c r="AD59" s="1"/>
      <c r="AE59" s="1"/>
      <c r="AF59" s="1"/>
      <c r="AG59" s="1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59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24"/>
      <c r="Q60" s="24"/>
      <c r="R60" s="24"/>
      <c r="S60" s="24"/>
      <c r="T60" s="24"/>
      <c r="U60" s="1"/>
      <c r="V60" s="38"/>
      <c r="W60" s="1"/>
      <c r="X60" s="1"/>
      <c r="Y60" s="24"/>
      <c r="Z60" s="24"/>
      <c r="AA60" s="57"/>
      <c r="AB60" s="1"/>
      <c r="AC60" s="1"/>
      <c r="AD60" s="1"/>
      <c r="AE60" s="1"/>
      <c r="AF60" s="1"/>
      <c r="AG60" s="1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59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24"/>
      <c r="Q61" s="24"/>
      <c r="R61" s="24"/>
      <c r="S61" s="24"/>
      <c r="T61" s="24"/>
      <c r="U61" s="1"/>
      <c r="V61" s="38"/>
      <c r="W61" s="1"/>
      <c r="X61" s="1"/>
      <c r="Y61" s="24"/>
      <c r="Z61" s="24"/>
      <c r="AA61" s="57"/>
      <c r="AB61" s="1"/>
      <c r="AC61" s="1"/>
      <c r="AD61" s="1"/>
      <c r="AE61" s="1"/>
      <c r="AF61" s="1"/>
      <c r="AG61" s="1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59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24"/>
      <c r="Q62" s="24"/>
      <c r="R62" s="24"/>
      <c r="S62" s="24"/>
      <c r="T62" s="24"/>
      <c r="U62" s="1"/>
      <c r="V62" s="38"/>
      <c r="W62" s="1"/>
      <c r="X62" s="1"/>
      <c r="Y62" s="24"/>
      <c r="Z62" s="24"/>
      <c r="AA62" s="57"/>
      <c r="AB62" s="1"/>
      <c r="AC62" s="1"/>
      <c r="AD62" s="1"/>
      <c r="AE62" s="1"/>
      <c r="AF62" s="1"/>
      <c r="AG62" s="1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59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24"/>
      <c r="Q63" s="24"/>
      <c r="R63" s="24"/>
      <c r="S63" s="24"/>
      <c r="T63" s="24"/>
      <c r="U63" s="1"/>
      <c r="V63" s="38"/>
      <c r="W63" s="1"/>
      <c r="X63" s="1"/>
      <c r="Y63" s="24"/>
      <c r="Z63" s="24"/>
      <c r="AA63" s="57"/>
      <c r="AB63" s="1"/>
      <c r="AC63" s="1"/>
      <c r="AD63" s="1"/>
      <c r="AE63" s="1"/>
      <c r="AF63" s="1"/>
      <c r="AG63" s="1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59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24"/>
      <c r="Q64" s="24"/>
      <c r="R64" s="24"/>
      <c r="S64" s="24"/>
      <c r="T64" s="24"/>
      <c r="U64" s="1"/>
      <c r="V64" s="38"/>
      <c r="W64" s="1"/>
      <c r="X64" s="1"/>
      <c r="Y64" s="24"/>
      <c r="Z64" s="24"/>
      <c r="AA64" s="57"/>
      <c r="AB64" s="1"/>
      <c r="AC64" s="1"/>
      <c r="AD64" s="1"/>
      <c r="AE64" s="1"/>
      <c r="AF64" s="1"/>
      <c r="AG64" s="1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59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24"/>
      <c r="Q65" s="24"/>
      <c r="R65" s="24"/>
      <c r="S65" s="24"/>
      <c r="T65" s="24"/>
      <c r="U65" s="1"/>
      <c r="V65" s="38"/>
      <c r="W65" s="1"/>
      <c r="X65" s="1"/>
      <c r="Y65" s="24"/>
      <c r="Z65" s="24"/>
      <c r="AA65" s="57"/>
      <c r="AB65" s="1"/>
      <c r="AC65" s="1"/>
      <c r="AD65" s="1"/>
      <c r="AE65" s="1"/>
      <c r="AF65" s="1"/>
      <c r="AG65" s="1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59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24"/>
      <c r="Q66" s="24"/>
      <c r="R66" s="24"/>
      <c r="S66" s="24"/>
      <c r="T66" s="24"/>
      <c r="U66" s="1"/>
      <c r="V66" s="38"/>
      <c r="W66" s="1"/>
      <c r="X66" s="1"/>
      <c r="Y66" s="24"/>
      <c r="Z66" s="24"/>
      <c r="AA66" s="57"/>
      <c r="AB66" s="1"/>
      <c r="AC66" s="1"/>
      <c r="AD66" s="1"/>
      <c r="AE66" s="1"/>
      <c r="AF66" s="1"/>
      <c r="AG66" s="1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59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24"/>
      <c r="Q67" s="24"/>
      <c r="R67" s="24"/>
      <c r="S67" s="24"/>
      <c r="T67" s="24"/>
      <c r="U67" s="1"/>
      <c r="V67" s="38"/>
      <c r="W67" s="1"/>
      <c r="X67" s="1"/>
      <c r="Y67" s="24"/>
      <c r="Z67" s="24"/>
      <c r="AA67" s="57"/>
      <c r="AB67" s="1"/>
      <c r="AC67" s="1"/>
      <c r="AD67" s="1"/>
      <c r="AE67" s="1"/>
      <c r="AF67" s="1"/>
      <c r="AG67" s="1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59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24"/>
      <c r="Q68" s="24"/>
      <c r="R68" s="24"/>
      <c r="S68" s="24"/>
      <c r="T68" s="24"/>
      <c r="U68" s="1"/>
      <c r="V68" s="38"/>
      <c r="W68" s="1"/>
      <c r="X68" s="1"/>
      <c r="Y68" s="24"/>
      <c r="Z68" s="24"/>
      <c r="AA68" s="57"/>
      <c r="AB68" s="1"/>
      <c r="AC68" s="1"/>
      <c r="AD68" s="1"/>
      <c r="AE68" s="1"/>
      <c r="AF68" s="1"/>
      <c r="AG68" s="1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59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24"/>
      <c r="Q69" s="24"/>
      <c r="R69" s="24"/>
      <c r="S69" s="24"/>
      <c r="T69" s="24"/>
      <c r="U69" s="1"/>
      <c r="V69" s="38"/>
      <c r="W69" s="1"/>
      <c r="X69" s="1"/>
      <c r="Y69" s="24"/>
      <c r="Z69" s="24"/>
      <c r="AA69" s="57"/>
      <c r="AB69" s="1"/>
      <c r="AC69" s="1"/>
      <c r="AD69" s="1"/>
      <c r="AE69" s="1"/>
      <c r="AF69" s="1"/>
      <c r="AG69" s="1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59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24"/>
      <c r="Q70" s="24"/>
      <c r="R70" s="24"/>
      <c r="S70" s="24"/>
      <c r="T70" s="24"/>
      <c r="U70" s="1"/>
      <c r="V70" s="38"/>
      <c r="W70" s="1"/>
      <c r="X70" s="1"/>
      <c r="Y70" s="24"/>
      <c r="Z70" s="24"/>
      <c r="AA70" s="57"/>
      <c r="AB70" s="1"/>
      <c r="AC70" s="1"/>
      <c r="AD70" s="1"/>
      <c r="AE70" s="1"/>
      <c r="AF70" s="1"/>
      <c r="AG70" s="1"/>
      <c r="AH70" s="1"/>
      <c r="AI70" s="1"/>
      <c r="AJ70" s="1"/>
      <c r="AK70" s="23"/>
      <c r="AL70" s="8"/>
      <c r="AM70" s="8"/>
      <c r="AN70" s="8"/>
      <c r="AO70" s="8"/>
      <c r="AP70" s="8"/>
    </row>
    <row r="71" spans="1:42" s="59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24"/>
      <c r="Q71" s="24"/>
      <c r="R71" s="24"/>
      <c r="S71" s="24"/>
      <c r="T71" s="24"/>
      <c r="U71" s="1"/>
      <c r="V71" s="38"/>
      <c r="W71" s="1"/>
      <c r="X71" s="1"/>
      <c r="Y71" s="24"/>
      <c r="Z71" s="24"/>
      <c r="AA71" s="57"/>
      <c r="AB71" s="1"/>
      <c r="AC71" s="1"/>
      <c r="AD71" s="1"/>
      <c r="AE71" s="1"/>
      <c r="AF71" s="1"/>
      <c r="AG71" s="1"/>
      <c r="AH71" s="1"/>
      <c r="AI71" s="1"/>
      <c r="AJ71" s="1"/>
      <c r="AK71" s="23"/>
      <c r="AL71" s="8"/>
      <c r="AM71" s="8"/>
      <c r="AN71" s="8"/>
      <c r="AO71" s="8"/>
      <c r="AP71" s="8"/>
    </row>
    <row r="72" spans="1:42" s="59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24"/>
      <c r="Q72" s="24"/>
      <c r="R72" s="24"/>
      <c r="S72" s="24"/>
      <c r="T72" s="24"/>
      <c r="U72" s="1"/>
      <c r="V72" s="38"/>
      <c r="W72" s="1"/>
      <c r="X72" s="1"/>
      <c r="Y72" s="24"/>
      <c r="Z72" s="24"/>
      <c r="AA72" s="57"/>
      <c r="AB72" s="1"/>
      <c r="AC72" s="1"/>
      <c r="AD72" s="1"/>
      <c r="AE72" s="1"/>
      <c r="AF72" s="1"/>
      <c r="AG72" s="1"/>
      <c r="AH72" s="1"/>
      <c r="AI72" s="1"/>
      <c r="AJ72" s="1"/>
      <c r="AK72" s="23"/>
      <c r="AL72" s="8"/>
      <c r="AM72" s="8"/>
      <c r="AN72" s="8"/>
      <c r="AO72" s="8"/>
      <c r="AP72" s="8"/>
    </row>
    <row r="73" spans="1:42" s="59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24"/>
      <c r="Q73" s="24"/>
      <c r="R73" s="24"/>
      <c r="S73" s="24"/>
      <c r="T73" s="24"/>
      <c r="U73" s="1"/>
      <c r="V73" s="38"/>
      <c r="W73" s="1"/>
      <c r="X73" s="1"/>
      <c r="Y73" s="24"/>
      <c r="Z73" s="24"/>
      <c r="AA73" s="57"/>
      <c r="AB73" s="1"/>
      <c r="AC73" s="1"/>
      <c r="AD73" s="1"/>
      <c r="AE73" s="1"/>
      <c r="AF73" s="1"/>
      <c r="AG73" s="1"/>
      <c r="AH73" s="1"/>
      <c r="AI73" s="1"/>
      <c r="AJ73" s="1"/>
      <c r="AK73" s="23"/>
      <c r="AL73" s="8"/>
      <c r="AM73" s="8"/>
      <c r="AN73" s="8"/>
      <c r="AO73" s="8"/>
      <c r="AP73" s="8"/>
    </row>
    <row r="74" spans="1:42" s="59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24"/>
      <c r="Q74" s="24"/>
      <c r="R74" s="24"/>
      <c r="S74" s="24"/>
      <c r="T74" s="24"/>
      <c r="U74" s="1"/>
      <c r="V74" s="38"/>
      <c r="W74" s="1"/>
      <c r="X74" s="1"/>
      <c r="Y74" s="24"/>
      <c r="Z74" s="24"/>
      <c r="AA74" s="57"/>
      <c r="AB74" s="1"/>
      <c r="AC74" s="1"/>
      <c r="AD74" s="1"/>
      <c r="AE74" s="1"/>
      <c r="AF74" s="1"/>
      <c r="AG74" s="1"/>
      <c r="AH74" s="1"/>
      <c r="AI74" s="1"/>
      <c r="AJ74" s="1"/>
      <c r="AK74" s="23"/>
      <c r="AL74" s="8"/>
      <c r="AM74" s="8"/>
      <c r="AN74" s="8"/>
      <c r="AO74" s="8"/>
      <c r="AP74" s="8"/>
    </row>
    <row r="75" spans="1:42" s="59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24"/>
      <c r="Q75" s="24"/>
      <c r="R75" s="24"/>
      <c r="S75" s="24"/>
      <c r="T75" s="24"/>
      <c r="U75" s="1"/>
      <c r="V75" s="38"/>
      <c r="W75" s="1"/>
      <c r="X75" s="1"/>
      <c r="Y75" s="24"/>
      <c r="Z75" s="24"/>
      <c r="AA75" s="57"/>
      <c r="AB75" s="1"/>
      <c r="AC75" s="1"/>
      <c r="AD75" s="1"/>
      <c r="AE75" s="1"/>
      <c r="AF75" s="1"/>
      <c r="AG75" s="1"/>
      <c r="AH75" s="1"/>
      <c r="AI75" s="1"/>
      <c r="AJ75" s="1"/>
      <c r="AK75" s="23"/>
      <c r="AL75" s="8"/>
      <c r="AM75" s="8"/>
      <c r="AN75" s="8"/>
      <c r="AO75" s="8"/>
      <c r="AP75" s="8"/>
    </row>
    <row r="76" spans="1:42" s="59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24"/>
      <c r="Q76" s="24"/>
      <c r="R76" s="24"/>
      <c r="S76" s="24"/>
      <c r="T76" s="24"/>
      <c r="U76" s="1"/>
      <c r="V76" s="38"/>
      <c r="W76" s="1"/>
      <c r="X76" s="1"/>
      <c r="Y76" s="24"/>
      <c r="Z76" s="24"/>
      <c r="AA76" s="57"/>
      <c r="AB76" s="1"/>
      <c r="AC76" s="1"/>
      <c r="AD76" s="1"/>
      <c r="AE76" s="1"/>
      <c r="AF76" s="1"/>
      <c r="AG76" s="1"/>
      <c r="AH76" s="1"/>
      <c r="AI76" s="1"/>
      <c r="AJ76" s="1"/>
      <c r="AK76" s="23"/>
      <c r="AL76" s="8"/>
      <c r="AM76" s="8"/>
      <c r="AN76" s="8"/>
      <c r="AO76" s="8"/>
      <c r="AP76" s="8"/>
    </row>
    <row r="77" spans="1:42" s="59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24"/>
      <c r="Q77" s="24"/>
      <c r="R77" s="24"/>
      <c r="S77" s="24"/>
      <c r="T77" s="24"/>
      <c r="U77" s="1"/>
      <c r="V77" s="38"/>
      <c r="W77" s="1"/>
      <c r="X77" s="1"/>
      <c r="Y77" s="24"/>
      <c r="Z77" s="24"/>
      <c r="AA77" s="57"/>
      <c r="AB77" s="1"/>
      <c r="AC77" s="1"/>
      <c r="AD77" s="1"/>
      <c r="AE77" s="1"/>
      <c r="AF77" s="1"/>
      <c r="AG77" s="1"/>
      <c r="AH77" s="1"/>
      <c r="AI77" s="1"/>
      <c r="AJ77" s="1"/>
      <c r="AK77" s="23"/>
      <c r="AL77" s="8"/>
      <c r="AM77" s="8"/>
      <c r="AN77" s="8"/>
      <c r="AO77" s="8"/>
      <c r="AP77" s="8"/>
    </row>
    <row r="78" spans="1:42" s="59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24"/>
      <c r="Q78" s="24"/>
      <c r="R78" s="24"/>
      <c r="S78" s="24"/>
      <c r="T78" s="24"/>
      <c r="U78" s="1"/>
      <c r="V78" s="38"/>
      <c r="W78" s="1"/>
      <c r="X78" s="1"/>
      <c r="Y78" s="24"/>
      <c r="Z78" s="24"/>
      <c r="AA78" s="57"/>
      <c r="AB78" s="1"/>
      <c r="AC78" s="1"/>
      <c r="AD78" s="1"/>
      <c r="AE78" s="1"/>
      <c r="AF78" s="1"/>
      <c r="AG78" s="1"/>
      <c r="AH78" s="1"/>
      <c r="AI78" s="1"/>
      <c r="AJ78" s="1"/>
      <c r="AK78" s="23"/>
      <c r="AL78" s="8"/>
      <c r="AM78" s="8"/>
      <c r="AN78" s="8"/>
      <c r="AO78" s="8"/>
      <c r="AP78" s="8"/>
    </row>
    <row r="79" spans="1:42" s="59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24"/>
      <c r="Q79" s="24"/>
      <c r="R79" s="24"/>
      <c r="S79" s="24"/>
      <c r="T79" s="24"/>
      <c r="U79" s="1"/>
      <c r="V79" s="38"/>
      <c r="W79" s="1"/>
      <c r="X79" s="1"/>
      <c r="Y79" s="24"/>
      <c r="Z79" s="24"/>
      <c r="AA79" s="57"/>
      <c r="AB79" s="1"/>
      <c r="AC79" s="1"/>
      <c r="AD79" s="1"/>
      <c r="AE79" s="1"/>
      <c r="AF79" s="1"/>
      <c r="AG79" s="1"/>
      <c r="AH79" s="1"/>
      <c r="AI79" s="1"/>
      <c r="AJ79" s="1"/>
      <c r="AK79" s="23"/>
      <c r="AL79" s="8"/>
      <c r="AM79" s="8"/>
      <c r="AN79" s="8"/>
      <c r="AO79" s="8"/>
      <c r="AP79" s="8"/>
    </row>
    <row r="80" spans="1:42" s="59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24"/>
      <c r="Q80" s="24"/>
      <c r="R80" s="24"/>
      <c r="S80" s="24"/>
      <c r="T80" s="24"/>
      <c r="U80" s="1"/>
      <c r="V80" s="38"/>
      <c r="W80" s="1"/>
      <c r="X80" s="1"/>
      <c r="Y80" s="24"/>
      <c r="Z80" s="24"/>
      <c r="AA80" s="57"/>
      <c r="AB80" s="1"/>
      <c r="AC80" s="1"/>
      <c r="AD80" s="1"/>
      <c r="AE80" s="1"/>
      <c r="AF80" s="1"/>
      <c r="AG80" s="1"/>
      <c r="AH80" s="1"/>
      <c r="AI80" s="1"/>
      <c r="AJ80" s="1"/>
      <c r="AK80" s="23"/>
      <c r="AL80" s="8"/>
      <c r="AM80" s="8"/>
      <c r="AN80" s="8"/>
      <c r="AO80" s="8"/>
      <c r="AP80" s="8"/>
    </row>
    <row r="81" spans="1:42" s="59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24"/>
      <c r="Q81" s="24"/>
      <c r="R81" s="24"/>
      <c r="S81" s="24"/>
      <c r="T81" s="24"/>
      <c r="U81" s="1"/>
      <c r="V81" s="38"/>
      <c r="W81" s="1"/>
      <c r="X81" s="1"/>
      <c r="Y81" s="24"/>
      <c r="Z81" s="24"/>
      <c r="AA81" s="57"/>
      <c r="AB81" s="1"/>
      <c r="AC81" s="1"/>
      <c r="AD81" s="1"/>
      <c r="AE81" s="1"/>
      <c r="AF81" s="1"/>
      <c r="AG81" s="1"/>
      <c r="AH81" s="1"/>
      <c r="AI81" s="1"/>
      <c r="AJ81" s="1"/>
      <c r="AK81" s="23"/>
      <c r="AL81" s="8"/>
      <c r="AM81" s="8"/>
      <c r="AN81" s="8"/>
      <c r="AO81" s="8"/>
      <c r="AP81" s="8"/>
    </row>
    <row r="82" spans="1:42" s="59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24"/>
      <c r="Q82" s="24"/>
      <c r="R82" s="24"/>
      <c r="S82" s="24"/>
      <c r="T82" s="24"/>
      <c r="U82" s="1"/>
      <c r="V82" s="38"/>
      <c r="W82" s="1"/>
      <c r="X82" s="1"/>
      <c r="Y82" s="24"/>
      <c r="Z82" s="24"/>
      <c r="AA82" s="57"/>
      <c r="AB82" s="1"/>
      <c r="AC82" s="1"/>
      <c r="AD82" s="1"/>
      <c r="AE82" s="1"/>
      <c r="AF82" s="1"/>
      <c r="AG82" s="1"/>
      <c r="AH82" s="1"/>
      <c r="AI82" s="1"/>
      <c r="AJ82" s="1"/>
      <c r="AK82" s="23"/>
      <c r="AL82" s="8"/>
      <c r="AM82" s="8"/>
      <c r="AN82" s="8"/>
      <c r="AO82" s="8"/>
      <c r="AP82" s="8"/>
    </row>
    <row r="83" spans="1:42" s="59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24"/>
      <c r="Q83" s="24"/>
      <c r="R83" s="24"/>
      <c r="S83" s="24"/>
      <c r="T83" s="24"/>
      <c r="U83" s="1"/>
      <c r="V83" s="38"/>
      <c r="W83" s="1"/>
      <c r="X83" s="1"/>
      <c r="Y83" s="24"/>
      <c r="Z83" s="24"/>
      <c r="AA83" s="57"/>
      <c r="AB83" s="1"/>
      <c r="AC83" s="1"/>
      <c r="AD83" s="1"/>
      <c r="AE83" s="1"/>
      <c r="AF83" s="1"/>
      <c r="AG83" s="1"/>
      <c r="AH83" s="1"/>
      <c r="AI83" s="1"/>
      <c r="AJ83" s="1"/>
      <c r="AK83" s="23"/>
      <c r="AL83" s="8"/>
      <c r="AM83" s="8"/>
      <c r="AN83" s="8"/>
      <c r="AO83" s="8"/>
      <c r="AP83" s="8"/>
    </row>
    <row r="84" spans="1:42" s="59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24"/>
      <c r="Q84" s="24"/>
      <c r="R84" s="24"/>
      <c r="S84" s="24"/>
      <c r="T84" s="24"/>
      <c r="U84" s="1"/>
      <c r="V84" s="38"/>
      <c r="W84" s="1"/>
      <c r="X84" s="1"/>
      <c r="Y84" s="24"/>
      <c r="Z84" s="24"/>
      <c r="AA84" s="57"/>
      <c r="AB84" s="1"/>
      <c r="AC84" s="1"/>
      <c r="AD84" s="1"/>
      <c r="AE84" s="1"/>
      <c r="AF84" s="1"/>
      <c r="AG84" s="1"/>
      <c r="AH84" s="1"/>
      <c r="AI84" s="1"/>
      <c r="AJ84" s="1"/>
      <c r="AK84" s="23"/>
      <c r="AL84" s="8"/>
      <c r="AM84" s="8"/>
      <c r="AN84" s="8"/>
      <c r="AO84" s="8"/>
      <c r="AP84" s="8"/>
    </row>
    <row r="85" spans="1:42" s="59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24"/>
      <c r="Q85" s="24"/>
      <c r="R85" s="24"/>
      <c r="S85" s="24"/>
      <c r="T85" s="24"/>
      <c r="U85" s="1"/>
      <c r="V85" s="38"/>
      <c r="W85" s="1"/>
      <c r="X85" s="1"/>
      <c r="Y85" s="24"/>
      <c r="Z85" s="24"/>
      <c r="AA85" s="57"/>
      <c r="AB85" s="1"/>
      <c r="AC85" s="1"/>
      <c r="AD85" s="1"/>
      <c r="AE85" s="1"/>
      <c r="AF85" s="1"/>
      <c r="AG85" s="1"/>
      <c r="AH85" s="1"/>
      <c r="AI85" s="1"/>
      <c r="AJ85" s="1"/>
      <c r="AK85" s="23"/>
      <c r="AL85" s="8"/>
      <c r="AM85" s="8"/>
      <c r="AN85" s="8"/>
      <c r="AO85" s="8"/>
      <c r="AP85" s="8"/>
    </row>
    <row r="86" spans="1:42" s="59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24"/>
      <c r="Q86" s="24"/>
      <c r="R86" s="24"/>
      <c r="S86" s="24"/>
      <c r="T86" s="24"/>
      <c r="U86" s="1"/>
      <c r="V86" s="38"/>
      <c r="W86" s="1"/>
      <c r="X86" s="1"/>
      <c r="Y86" s="24"/>
      <c r="Z86" s="24"/>
      <c r="AA86" s="57"/>
      <c r="AB86" s="1"/>
      <c r="AC86" s="1"/>
      <c r="AD86" s="1"/>
      <c r="AE86" s="1"/>
      <c r="AF86" s="1"/>
      <c r="AG86" s="1"/>
      <c r="AH86" s="1"/>
      <c r="AI86" s="1"/>
      <c r="AJ86" s="1"/>
      <c r="AK86" s="23"/>
      <c r="AL86" s="8"/>
      <c r="AM86" s="8"/>
      <c r="AN86" s="8"/>
      <c r="AO86" s="8"/>
      <c r="AP86" s="8"/>
    </row>
    <row r="87" spans="1:42" s="59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24"/>
      <c r="Q87" s="24"/>
      <c r="R87" s="24"/>
      <c r="S87" s="24"/>
      <c r="T87" s="24"/>
      <c r="U87" s="1"/>
      <c r="V87" s="38"/>
      <c r="W87" s="1"/>
      <c r="X87" s="1"/>
      <c r="Y87" s="24"/>
      <c r="Z87" s="24"/>
      <c r="AA87" s="57"/>
      <c r="AB87" s="1"/>
      <c r="AC87" s="1"/>
      <c r="AD87" s="1"/>
      <c r="AE87" s="1"/>
      <c r="AF87" s="1"/>
      <c r="AG87" s="1"/>
      <c r="AH87" s="1"/>
      <c r="AI87" s="1"/>
      <c r="AJ87" s="1"/>
      <c r="AK87" s="23"/>
      <c r="AL87" s="8"/>
      <c r="AM87" s="8"/>
      <c r="AN87" s="8"/>
      <c r="AO87" s="8"/>
      <c r="AP87" s="8"/>
    </row>
    <row r="88" spans="1:42" s="59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24"/>
      <c r="Q88" s="24"/>
      <c r="R88" s="24"/>
      <c r="S88" s="24"/>
      <c r="T88" s="24"/>
      <c r="U88" s="1"/>
      <c r="V88" s="38"/>
      <c r="W88" s="1"/>
      <c r="X88" s="1"/>
      <c r="Y88" s="24"/>
      <c r="Z88" s="24"/>
      <c r="AA88" s="57"/>
      <c r="AB88" s="1"/>
      <c r="AC88" s="1"/>
      <c r="AD88" s="1"/>
      <c r="AE88" s="1"/>
      <c r="AF88" s="1"/>
      <c r="AG88" s="1"/>
      <c r="AH88" s="1"/>
      <c r="AI88" s="1"/>
      <c r="AJ88" s="1"/>
      <c r="AK88" s="23"/>
      <c r="AL88" s="8"/>
      <c r="AM88" s="8"/>
      <c r="AN88" s="8"/>
      <c r="AO88" s="8"/>
      <c r="AP88" s="8"/>
    </row>
    <row r="89" spans="1:42" s="59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24"/>
      <c r="Q89" s="24"/>
      <c r="R89" s="24"/>
      <c r="S89" s="24"/>
      <c r="T89" s="24"/>
      <c r="U89" s="1"/>
      <c r="V89" s="38"/>
      <c r="W89" s="1"/>
      <c r="X89" s="1"/>
      <c r="Y89" s="24"/>
      <c r="Z89" s="24"/>
      <c r="AA89" s="57"/>
      <c r="AB89" s="1"/>
      <c r="AC89" s="1"/>
      <c r="AD89" s="1"/>
      <c r="AE89" s="1"/>
      <c r="AF89" s="1"/>
      <c r="AG89" s="1"/>
      <c r="AH89" s="1"/>
      <c r="AI89" s="1"/>
      <c r="AJ89" s="1"/>
      <c r="AK89" s="23"/>
      <c r="AL89" s="8"/>
      <c r="AM89" s="8"/>
      <c r="AN89" s="8"/>
      <c r="AO89" s="8"/>
      <c r="AP89" s="8"/>
    </row>
    <row r="90" spans="1:42" s="59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24"/>
      <c r="Q90" s="24"/>
      <c r="R90" s="24"/>
      <c r="S90" s="24"/>
      <c r="T90" s="24"/>
      <c r="U90" s="1"/>
      <c r="V90" s="38"/>
      <c r="W90" s="1"/>
      <c r="X90" s="1"/>
      <c r="Y90" s="24"/>
      <c r="Z90" s="24"/>
      <c r="AA90" s="57"/>
      <c r="AB90" s="1"/>
      <c r="AC90" s="1"/>
      <c r="AD90" s="1"/>
      <c r="AE90" s="1"/>
      <c r="AF90" s="1"/>
      <c r="AG90" s="1"/>
      <c r="AH90" s="1"/>
      <c r="AI90" s="1"/>
      <c r="AJ90" s="1"/>
      <c r="AK90" s="23"/>
      <c r="AL90" s="8"/>
      <c r="AM90" s="8"/>
      <c r="AN90" s="8"/>
      <c r="AO90" s="8"/>
      <c r="AP90" s="8"/>
    </row>
    <row r="91" spans="1:42" s="59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24"/>
      <c r="Q91" s="24"/>
      <c r="R91" s="24"/>
      <c r="S91" s="24"/>
      <c r="T91" s="24"/>
      <c r="U91" s="1"/>
      <c r="V91" s="38"/>
      <c r="W91" s="1"/>
      <c r="X91" s="1"/>
      <c r="Y91" s="24"/>
      <c r="Z91" s="24"/>
      <c r="AA91" s="57"/>
      <c r="AB91" s="1"/>
      <c r="AC91" s="1"/>
      <c r="AD91" s="1"/>
      <c r="AE91" s="1"/>
      <c r="AF91" s="1"/>
      <c r="AG91" s="1"/>
      <c r="AH91" s="1"/>
      <c r="AI91" s="1"/>
      <c r="AJ91" s="1"/>
      <c r="AK91" s="23"/>
      <c r="AL91" s="8"/>
      <c r="AM91" s="8"/>
      <c r="AN91" s="8"/>
      <c r="AO91" s="8"/>
      <c r="AP91" s="8"/>
    </row>
    <row r="92" spans="1:42" s="59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24"/>
      <c r="Q92" s="24"/>
      <c r="R92" s="24"/>
      <c r="S92" s="24"/>
      <c r="T92" s="24"/>
      <c r="U92" s="1"/>
      <c r="V92" s="38"/>
      <c r="W92" s="1"/>
      <c r="X92" s="1"/>
      <c r="Y92" s="24"/>
      <c r="Z92" s="24"/>
      <c r="AA92" s="57"/>
      <c r="AB92" s="1"/>
      <c r="AC92" s="1"/>
      <c r="AD92" s="1"/>
      <c r="AE92" s="1"/>
      <c r="AF92" s="1"/>
      <c r="AG92" s="1"/>
      <c r="AH92" s="1"/>
      <c r="AI92" s="1"/>
      <c r="AJ92" s="1"/>
      <c r="AK92" s="23"/>
      <c r="AL92" s="8"/>
      <c r="AM92" s="8"/>
      <c r="AN92" s="8"/>
      <c r="AO92" s="8"/>
      <c r="AP92" s="8"/>
    </row>
    <row r="93" spans="1:42" s="59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24"/>
      <c r="Q93" s="24"/>
      <c r="R93" s="24"/>
      <c r="S93" s="24"/>
      <c r="T93" s="24"/>
      <c r="U93" s="1"/>
      <c r="V93" s="38"/>
      <c r="W93" s="1"/>
      <c r="X93" s="1"/>
      <c r="Y93" s="24"/>
      <c r="Z93" s="24"/>
      <c r="AA93" s="57"/>
      <c r="AB93" s="1"/>
      <c r="AC93" s="1"/>
      <c r="AD93" s="1"/>
      <c r="AE93" s="1"/>
      <c r="AF93" s="1"/>
      <c r="AG93" s="1"/>
      <c r="AH93" s="1"/>
      <c r="AI93" s="1"/>
      <c r="AJ93" s="1"/>
      <c r="AK93" s="23"/>
      <c r="AL93" s="8"/>
      <c r="AM93" s="8"/>
      <c r="AN93" s="8"/>
      <c r="AO93" s="8"/>
      <c r="AP93" s="8"/>
    </row>
    <row r="94" spans="1:42" s="59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24"/>
      <c r="Q94" s="24"/>
      <c r="R94" s="24"/>
      <c r="S94" s="24"/>
      <c r="T94" s="24"/>
      <c r="U94" s="1"/>
      <c r="V94" s="38"/>
      <c r="W94" s="1"/>
      <c r="X94" s="1"/>
      <c r="Y94" s="24"/>
      <c r="Z94" s="24"/>
      <c r="AA94" s="57"/>
      <c r="AB94" s="1"/>
      <c r="AC94" s="1"/>
      <c r="AD94" s="1"/>
      <c r="AE94" s="1"/>
      <c r="AF94" s="1"/>
      <c r="AG94" s="1"/>
      <c r="AH94" s="1"/>
      <c r="AI94" s="1"/>
      <c r="AJ94" s="1"/>
      <c r="AK94" s="23"/>
      <c r="AL94" s="8"/>
      <c r="AM94" s="8"/>
      <c r="AN94" s="8"/>
      <c r="AO94" s="8"/>
      <c r="AP94" s="8"/>
    </row>
    <row r="95" spans="1:42" s="59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24"/>
      <c r="Q95" s="24"/>
      <c r="R95" s="24"/>
      <c r="S95" s="24"/>
      <c r="T95" s="24"/>
      <c r="U95" s="1"/>
      <c r="V95" s="38"/>
      <c r="W95" s="1"/>
      <c r="X95" s="1"/>
      <c r="Y95" s="24"/>
      <c r="Z95" s="24"/>
      <c r="AA95" s="57"/>
      <c r="AB95" s="1"/>
      <c r="AC95" s="1"/>
      <c r="AD95" s="1"/>
      <c r="AE95" s="1"/>
      <c r="AF95" s="1"/>
      <c r="AG95" s="1"/>
      <c r="AH95" s="1"/>
      <c r="AI95" s="1"/>
      <c r="AJ95" s="1"/>
      <c r="AK95" s="23"/>
      <c r="AL95" s="8"/>
      <c r="AM95" s="8"/>
      <c r="AN95" s="8"/>
      <c r="AO95" s="8"/>
      <c r="AP95" s="8"/>
    </row>
    <row r="96" spans="1:42" s="59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24"/>
      <c r="Q96" s="24"/>
      <c r="R96" s="24"/>
      <c r="S96" s="24"/>
      <c r="T96" s="24"/>
      <c r="U96" s="1"/>
      <c r="V96" s="38"/>
      <c r="W96" s="1"/>
      <c r="X96" s="1"/>
      <c r="Y96" s="24"/>
      <c r="Z96" s="24"/>
      <c r="AA96" s="57"/>
      <c r="AB96" s="1"/>
      <c r="AC96" s="1"/>
      <c r="AD96" s="1"/>
      <c r="AE96" s="1"/>
      <c r="AF96" s="1"/>
      <c r="AG96" s="1"/>
      <c r="AH96" s="1"/>
      <c r="AI96" s="1"/>
      <c r="AJ96" s="1"/>
      <c r="AK96" s="23"/>
      <c r="AL96" s="8"/>
      <c r="AM96" s="8"/>
      <c r="AN96" s="8"/>
      <c r="AO96" s="8"/>
      <c r="AP96" s="8"/>
    </row>
    <row r="97" spans="1:42" s="59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24"/>
      <c r="Q97" s="24"/>
      <c r="R97" s="24"/>
      <c r="S97" s="24"/>
      <c r="T97" s="24"/>
      <c r="U97" s="1"/>
      <c r="V97" s="38"/>
      <c r="W97" s="1"/>
      <c r="X97" s="1"/>
      <c r="Y97" s="24"/>
      <c r="Z97" s="24"/>
      <c r="AA97" s="57"/>
      <c r="AB97" s="1"/>
      <c r="AC97" s="1"/>
      <c r="AD97" s="1"/>
      <c r="AE97" s="1"/>
      <c r="AF97" s="1"/>
      <c r="AG97" s="1"/>
      <c r="AH97" s="1"/>
      <c r="AI97" s="1"/>
      <c r="AJ97" s="1"/>
      <c r="AK97" s="23"/>
      <c r="AL97" s="8"/>
      <c r="AM97" s="8"/>
      <c r="AN97" s="8"/>
      <c r="AO97" s="8"/>
      <c r="AP97" s="8"/>
    </row>
    <row r="98" spans="1:42" s="59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24"/>
      <c r="Q98" s="24"/>
      <c r="R98" s="24"/>
      <c r="S98" s="24"/>
      <c r="T98" s="24"/>
      <c r="U98" s="1"/>
      <c r="V98" s="38"/>
      <c r="W98" s="1"/>
      <c r="X98" s="1"/>
      <c r="Y98" s="24"/>
      <c r="Z98" s="24"/>
      <c r="AA98" s="57"/>
      <c r="AB98" s="1"/>
      <c r="AC98" s="1"/>
      <c r="AD98" s="1"/>
      <c r="AE98" s="1"/>
      <c r="AF98" s="1"/>
      <c r="AG98" s="1"/>
      <c r="AH98" s="1"/>
      <c r="AI98" s="1"/>
      <c r="AJ98" s="1"/>
      <c r="AK98" s="23"/>
      <c r="AL98" s="8"/>
      <c r="AM98" s="8"/>
      <c r="AN98" s="8"/>
      <c r="AO98" s="8"/>
      <c r="AP98" s="8"/>
    </row>
    <row r="99" spans="1:42" s="59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24"/>
      <c r="Q99" s="24"/>
      <c r="R99" s="24"/>
      <c r="S99" s="24"/>
      <c r="T99" s="24"/>
      <c r="U99" s="1"/>
      <c r="V99" s="38"/>
      <c r="W99" s="1"/>
      <c r="X99" s="1"/>
      <c r="Y99" s="24"/>
      <c r="Z99" s="24"/>
      <c r="AA99" s="57"/>
      <c r="AB99" s="1"/>
      <c r="AC99" s="1"/>
      <c r="AD99" s="1"/>
      <c r="AE99" s="1"/>
      <c r="AF99" s="1"/>
      <c r="AG99" s="1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s="59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24"/>
      <c r="Q100" s="24"/>
      <c r="R100" s="24"/>
      <c r="S100" s="24"/>
      <c r="T100" s="24"/>
      <c r="U100" s="1"/>
      <c r="V100" s="38"/>
      <c r="W100" s="1"/>
      <c r="X100" s="1"/>
      <c r="Y100" s="24"/>
      <c r="Z100" s="24"/>
      <c r="AA100" s="57"/>
      <c r="AB100" s="1"/>
      <c r="AC100" s="1"/>
      <c r="AD100" s="1"/>
      <c r="AE100" s="1"/>
      <c r="AF100" s="1"/>
      <c r="AG100" s="1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s="59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24"/>
      <c r="Q101" s="24"/>
      <c r="R101" s="24"/>
      <c r="S101" s="24"/>
      <c r="T101" s="24"/>
      <c r="U101" s="1"/>
      <c r="V101" s="38"/>
      <c r="W101" s="1"/>
      <c r="X101" s="1"/>
      <c r="Y101" s="24"/>
      <c r="Z101" s="24"/>
      <c r="AA101" s="57"/>
      <c r="AB101" s="1"/>
      <c r="AC101" s="1"/>
      <c r="AD101" s="1"/>
      <c r="AE101" s="1"/>
      <c r="AF101" s="1"/>
      <c r="AG101" s="1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s="59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24"/>
      <c r="Q102" s="24"/>
      <c r="R102" s="24"/>
      <c r="S102" s="24"/>
      <c r="T102" s="24"/>
      <c r="U102" s="1"/>
      <c r="V102" s="38"/>
      <c r="W102" s="1"/>
      <c r="X102" s="1"/>
      <c r="Y102" s="24"/>
      <c r="Z102" s="24"/>
      <c r="AA102" s="57"/>
      <c r="AB102" s="1"/>
      <c r="AC102" s="1"/>
      <c r="AD102" s="1"/>
      <c r="AE102" s="1"/>
      <c r="AF102" s="1"/>
      <c r="AG102" s="1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s="59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24"/>
      <c r="Q103" s="24"/>
      <c r="R103" s="24"/>
      <c r="S103" s="24"/>
      <c r="T103" s="24"/>
      <c r="U103" s="1"/>
      <c r="V103" s="38"/>
      <c r="W103" s="1"/>
      <c r="X103" s="1"/>
      <c r="Y103" s="24"/>
      <c r="Z103" s="24"/>
      <c r="AA103" s="57"/>
      <c r="AB103" s="1"/>
      <c r="AC103" s="1"/>
      <c r="AD103" s="1"/>
      <c r="AE103" s="1"/>
      <c r="AF103" s="1"/>
      <c r="AG103" s="1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s="59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24"/>
      <c r="Q104" s="24"/>
      <c r="R104" s="24"/>
      <c r="S104" s="24"/>
      <c r="T104" s="24"/>
      <c r="U104" s="1"/>
      <c r="V104" s="38"/>
      <c r="W104" s="1"/>
      <c r="X104" s="1"/>
      <c r="Y104" s="24"/>
      <c r="Z104" s="24"/>
      <c r="AA104" s="57"/>
      <c r="AB104" s="1"/>
      <c r="AC104" s="1"/>
      <c r="AD104" s="1"/>
      <c r="AE104" s="1"/>
      <c r="AF104" s="1"/>
      <c r="AG104" s="1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s="59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24"/>
      <c r="Q105" s="24"/>
      <c r="R105" s="24"/>
      <c r="S105" s="24"/>
      <c r="T105" s="24"/>
      <c r="U105" s="1"/>
      <c r="V105" s="38"/>
      <c r="W105" s="1"/>
      <c r="X105" s="1"/>
      <c r="Y105" s="24"/>
      <c r="Z105" s="24"/>
      <c r="AA105" s="57"/>
      <c r="AB105" s="1"/>
      <c r="AC105" s="1"/>
      <c r="AD105" s="1"/>
      <c r="AE105" s="1"/>
      <c r="AF105" s="1"/>
      <c r="AG105" s="1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s="59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24"/>
      <c r="Q106" s="24"/>
      <c r="R106" s="24"/>
      <c r="S106" s="24"/>
      <c r="T106" s="24"/>
      <c r="U106" s="1"/>
      <c r="V106" s="38"/>
      <c r="W106" s="1"/>
      <c r="X106" s="1"/>
      <c r="Y106" s="24"/>
      <c r="Z106" s="24"/>
      <c r="AA106" s="57"/>
      <c r="AB106" s="1"/>
      <c r="AC106" s="1"/>
      <c r="AD106" s="1"/>
      <c r="AE106" s="1"/>
      <c r="AF106" s="1"/>
      <c r="AG106" s="1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s="59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24"/>
      <c r="Q107" s="24"/>
      <c r="R107" s="24"/>
      <c r="S107" s="24"/>
      <c r="T107" s="24"/>
      <c r="U107" s="1"/>
      <c r="V107" s="38"/>
      <c r="W107" s="1"/>
      <c r="X107" s="1"/>
      <c r="Y107" s="24"/>
      <c r="Z107" s="24"/>
      <c r="AA107" s="57"/>
      <c r="AB107" s="1"/>
      <c r="AC107" s="1"/>
      <c r="AD107" s="1"/>
      <c r="AE107" s="1"/>
      <c r="AF107" s="1"/>
      <c r="AG107" s="1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s="59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24"/>
      <c r="Q108" s="24"/>
      <c r="R108" s="24"/>
      <c r="S108" s="24"/>
      <c r="T108" s="24"/>
      <c r="U108" s="1"/>
      <c r="V108" s="38"/>
      <c r="W108" s="1"/>
      <c r="X108" s="1"/>
      <c r="Y108" s="24"/>
      <c r="Z108" s="24"/>
      <c r="AA108" s="57"/>
      <c r="AB108" s="1"/>
      <c r="AC108" s="1"/>
      <c r="AD108" s="1"/>
      <c r="AE108" s="1"/>
      <c r="AF108" s="1"/>
      <c r="AG108" s="1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s="59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24"/>
      <c r="Q109" s="24"/>
      <c r="R109" s="24"/>
      <c r="S109" s="24"/>
      <c r="T109" s="24"/>
      <c r="U109" s="1"/>
      <c r="V109" s="38"/>
      <c r="W109" s="1"/>
      <c r="X109" s="1"/>
      <c r="Y109" s="24"/>
      <c r="Z109" s="24"/>
      <c r="AA109" s="57"/>
      <c r="AB109" s="1"/>
      <c r="AC109" s="1"/>
      <c r="AD109" s="1"/>
      <c r="AE109" s="1"/>
      <c r="AF109" s="1"/>
      <c r="AG109" s="1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s="59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24"/>
      <c r="Q110" s="24"/>
      <c r="R110" s="24"/>
      <c r="S110" s="24"/>
      <c r="T110" s="24"/>
      <c r="U110" s="1"/>
      <c r="V110" s="38"/>
      <c r="W110" s="1"/>
      <c r="X110" s="1"/>
      <c r="Y110" s="24"/>
      <c r="Z110" s="24"/>
      <c r="AA110" s="57"/>
      <c r="AB110" s="1"/>
      <c r="AC110" s="1"/>
      <c r="AD110" s="1"/>
      <c r="AE110" s="1"/>
      <c r="AF110" s="1"/>
      <c r="AG110" s="1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s="59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24"/>
      <c r="Q111" s="24"/>
      <c r="R111" s="24"/>
      <c r="S111" s="24"/>
      <c r="T111" s="24"/>
      <c r="U111" s="1"/>
      <c r="V111" s="38"/>
      <c r="W111" s="1"/>
      <c r="X111" s="1"/>
      <c r="Y111" s="24"/>
      <c r="Z111" s="24"/>
      <c r="AA111" s="57"/>
      <c r="AB111" s="1"/>
      <c r="AC111" s="1"/>
      <c r="AD111" s="1"/>
      <c r="AE111" s="1"/>
      <c r="AF111" s="1"/>
      <c r="AG111" s="1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s="59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24"/>
      <c r="Q112" s="24"/>
      <c r="R112" s="24"/>
      <c r="S112" s="24"/>
      <c r="T112" s="24"/>
      <c r="U112" s="1"/>
      <c r="V112" s="38"/>
      <c r="W112" s="1"/>
      <c r="X112" s="1"/>
      <c r="Y112" s="24"/>
      <c r="Z112" s="24"/>
      <c r="AA112" s="57"/>
      <c r="AB112" s="1"/>
      <c r="AC112" s="1"/>
      <c r="AD112" s="1"/>
      <c r="AE112" s="1"/>
      <c r="AF112" s="1"/>
      <c r="AG112" s="1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s="59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24"/>
      <c r="Q113" s="24"/>
      <c r="R113" s="24"/>
      <c r="S113" s="24"/>
      <c r="T113" s="24"/>
      <c r="U113" s="1"/>
      <c r="V113" s="38"/>
      <c r="W113" s="1"/>
      <c r="X113" s="1"/>
      <c r="Y113" s="24"/>
      <c r="Z113" s="24"/>
      <c r="AA113" s="57"/>
      <c r="AB113" s="1"/>
      <c r="AC113" s="1"/>
      <c r="AD113" s="1"/>
      <c r="AE113" s="1"/>
      <c r="AF113" s="1"/>
      <c r="AG113" s="1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s="59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24"/>
      <c r="Q114" s="24"/>
      <c r="R114" s="24"/>
      <c r="S114" s="24"/>
      <c r="T114" s="24"/>
      <c r="U114" s="1"/>
      <c r="V114" s="38"/>
      <c r="W114" s="1"/>
      <c r="X114" s="1"/>
      <c r="Y114" s="24"/>
      <c r="Z114" s="24"/>
      <c r="AA114" s="57"/>
      <c r="AB114" s="1"/>
      <c r="AC114" s="1"/>
      <c r="AD114" s="1"/>
      <c r="AE114" s="1"/>
      <c r="AF114" s="1"/>
      <c r="AG114" s="1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s="59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24"/>
      <c r="Q115" s="24"/>
      <c r="R115" s="24"/>
      <c r="S115" s="24"/>
      <c r="T115" s="24"/>
      <c r="U115" s="1"/>
      <c r="V115" s="38"/>
      <c r="W115" s="1"/>
      <c r="X115" s="1"/>
      <c r="Y115" s="24"/>
      <c r="Z115" s="24"/>
      <c r="AA115" s="57"/>
      <c r="AB115" s="1"/>
      <c r="AC115" s="1"/>
      <c r="AD115" s="1"/>
      <c r="AE115" s="1"/>
      <c r="AF115" s="1"/>
      <c r="AG115" s="1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s="59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24"/>
      <c r="Q116" s="24"/>
      <c r="R116" s="24"/>
      <c r="S116" s="24"/>
      <c r="T116" s="24"/>
      <c r="U116" s="1"/>
      <c r="V116" s="38"/>
      <c r="W116" s="1"/>
      <c r="X116" s="1"/>
      <c r="Y116" s="24"/>
      <c r="Z116" s="24"/>
      <c r="AA116" s="57"/>
      <c r="AB116" s="1"/>
      <c r="AC116" s="1"/>
      <c r="AD116" s="1"/>
      <c r="AE116" s="1"/>
      <c r="AF116" s="1"/>
      <c r="AG116" s="1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s="59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24"/>
      <c r="Q117" s="24"/>
      <c r="R117" s="24"/>
      <c r="S117" s="24"/>
      <c r="T117" s="24"/>
      <c r="U117" s="1"/>
      <c r="V117" s="38"/>
      <c r="W117" s="1"/>
      <c r="X117" s="1"/>
      <c r="Y117" s="24"/>
      <c r="Z117" s="24"/>
      <c r="AA117" s="57"/>
      <c r="AB117" s="1"/>
      <c r="AC117" s="1"/>
      <c r="AD117" s="1"/>
      <c r="AE117" s="1"/>
      <c r="AF117" s="1"/>
      <c r="AG117" s="1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s="59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24"/>
      <c r="Q118" s="24"/>
      <c r="R118" s="24"/>
      <c r="S118" s="24"/>
      <c r="T118" s="24"/>
      <c r="U118" s="1"/>
      <c r="V118" s="38"/>
      <c r="W118" s="1"/>
      <c r="X118" s="1"/>
      <c r="Y118" s="24"/>
      <c r="Z118" s="24"/>
      <c r="AA118" s="57"/>
      <c r="AB118" s="1"/>
      <c r="AC118" s="1"/>
      <c r="AD118" s="1"/>
      <c r="AE118" s="1"/>
      <c r="AF118" s="1"/>
      <c r="AG118" s="1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s="59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24"/>
      <c r="Q119" s="24"/>
      <c r="R119" s="24"/>
      <c r="S119" s="24"/>
      <c r="T119" s="24"/>
      <c r="U119" s="1"/>
      <c r="V119" s="38"/>
      <c r="W119" s="1"/>
      <c r="X119" s="1"/>
      <c r="Y119" s="24"/>
      <c r="Z119" s="24"/>
      <c r="AA119" s="57"/>
      <c r="AB119" s="1"/>
      <c r="AC119" s="1"/>
      <c r="AD119" s="1"/>
      <c r="AE119" s="1"/>
      <c r="AF119" s="1"/>
      <c r="AG119" s="1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s="59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24"/>
      <c r="Q120" s="24"/>
      <c r="R120" s="24"/>
      <c r="S120" s="24"/>
      <c r="T120" s="24"/>
      <c r="U120" s="1"/>
      <c r="V120" s="38"/>
      <c r="W120" s="1"/>
      <c r="X120" s="1"/>
      <c r="Y120" s="24"/>
      <c r="Z120" s="24"/>
      <c r="AA120" s="57"/>
      <c r="AB120" s="1"/>
      <c r="AC120" s="1"/>
      <c r="AD120" s="1"/>
      <c r="AE120" s="1"/>
      <c r="AF120" s="1"/>
      <c r="AG120" s="1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s="59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24"/>
      <c r="Q121" s="24"/>
      <c r="R121" s="24"/>
      <c r="S121" s="24"/>
      <c r="T121" s="24"/>
      <c r="U121" s="1"/>
      <c r="V121" s="38"/>
      <c r="W121" s="1"/>
      <c r="X121" s="1"/>
      <c r="Y121" s="24"/>
      <c r="Z121" s="24"/>
      <c r="AA121" s="57"/>
      <c r="AB121" s="1"/>
      <c r="AC121" s="1"/>
      <c r="AD121" s="1"/>
      <c r="AE121" s="1"/>
      <c r="AF121" s="1"/>
      <c r="AG121" s="1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s="59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24"/>
      <c r="Q122" s="24"/>
      <c r="R122" s="24"/>
      <c r="S122" s="24"/>
      <c r="T122" s="24"/>
      <c r="U122" s="1"/>
      <c r="V122" s="38"/>
      <c r="W122" s="1"/>
      <c r="X122" s="1"/>
      <c r="Y122" s="24"/>
      <c r="Z122" s="24"/>
      <c r="AA122" s="57"/>
      <c r="AB122" s="1"/>
      <c r="AC122" s="1"/>
      <c r="AD122" s="1"/>
      <c r="AE122" s="1"/>
      <c r="AF122" s="1"/>
      <c r="AG122" s="1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s="59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24"/>
      <c r="Q123" s="24"/>
      <c r="R123" s="24"/>
      <c r="S123" s="24"/>
      <c r="T123" s="24"/>
      <c r="U123" s="1"/>
      <c r="V123" s="38"/>
      <c r="W123" s="1"/>
      <c r="X123" s="1"/>
      <c r="Y123" s="24"/>
      <c r="Z123" s="24"/>
      <c r="AA123" s="57"/>
      <c r="AB123" s="1"/>
      <c r="AC123" s="1"/>
      <c r="AD123" s="1"/>
      <c r="AE123" s="1"/>
      <c r="AF123" s="1"/>
      <c r="AG123" s="1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s="59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24"/>
      <c r="Q124" s="24"/>
      <c r="R124" s="24"/>
      <c r="S124" s="24"/>
      <c r="T124" s="24"/>
      <c r="U124" s="1"/>
      <c r="V124" s="38"/>
      <c r="W124" s="1"/>
      <c r="X124" s="1"/>
      <c r="Y124" s="24"/>
      <c r="Z124" s="24"/>
      <c r="AA124" s="57"/>
      <c r="AB124" s="1"/>
      <c r="AC124" s="1"/>
      <c r="AD124" s="1"/>
      <c r="AE124" s="1"/>
      <c r="AF124" s="1"/>
      <c r="AG124" s="1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s="59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24"/>
      <c r="Q125" s="24"/>
      <c r="R125" s="24"/>
      <c r="S125" s="24"/>
      <c r="T125" s="24"/>
      <c r="U125" s="1"/>
      <c r="V125" s="38"/>
      <c r="W125" s="1"/>
      <c r="X125" s="1"/>
      <c r="Y125" s="24"/>
      <c r="Z125" s="24"/>
      <c r="AA125" s="57"/>
      <c r="AB125" s="1"/>
      <c r="AC125" s="1"/>
      <c r="AD125" s="1"/>
      <c r="AE125" s="1"/>
      <c r="AF125" s="1"/>
      <c r="AG125" s="1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s="59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24"/>
      <c r="Q126" s="24"/>
      <c r="R126" s="24"/>
      <c r="S126" s="24"/>
      <c r="T126" s="24"/>
      <c r="U126" s="1"/>
      <c r="V126" s="38"/>
      <c r="W126" s="1"/>
      <c r="X126" s="1"/>
      <c r="Y126" s="24"/>
      <c r="Z126" s="24"/>
      <c r="AA126" s="57"/>
      <c r="AB126" s="1"/>
      <c r="AC126" s="1"/>
      <c r="AD126" s="1"/>
      <c r="AE126" s="1"/>
      <c r="AF126" s="1"/>
      <c r="AG126" s="1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s="59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24"/>
      <c r="Q127" s="24"/>
      <c r="R127" s="24"/>
      <c r="S127" s="24"/>
      <c r="T127" s="24"/>
      <c r="U127" s="1"/>
      <c r="V127" s="38"/>
      <c r="W127" s="1"/>
      <c r="X127" s="1"/>
      <c r="Y127" s="24"/>
      <c r="Z127" s="24"/>
      <c r="AA127" s="57"/>
      <c r="AB127" s="1"/>
      <c r="AC127" s="1"/>
      <c r="AD127" s="1"/>
      <c r="AE127" s="1"/>
      <c r="AF127" s="1"/>
      <c r="AG127" s="1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s="59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24"/>
      <c r="Q128" s="24"/>
      <c r="R128" s="24"/>
      <c r="S128" s="24"/>
      <c r="T128" s="24"/>
      <c r="U128" s="1"/>
      <c r="V128" s="38"/>
      <c r="W128" s="1"/>
      <c r="X128" s="1"/>
      <c r="Y128" s="24"/>
      <c r="Z128" s="24"/>
      <c r="AA128" s="57"/>
      <c r="AB128" s="1"/>
      <c r="AC128" s="1"/>
      <c r="AD128" s="1"/>
      <c r="AE128" s="1"/>
      <c r="AF128" s="1"/>
      <c r="AG128" s="1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s="59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24"/>
      <c r="Q129" s="24"/>
      <c r="R129" s="24"/>
      <c r="S129" s="24"/>
      <c r="T129" s="24"/>
      <c r="U129" s="1"/>
      <c r="V129" s="38"/>
      <c r="W129" s="1"/>
      <c r="X129" s="1"/>
      <c r="Y129" s="24"/>
      <c r="Z129" s="24"/>
      <c r="AA129" s="57"/>
      <c r="AB129" s="1"/>
      <c r="AC129" s="1"/>
      <c r="AD129" s="1"/>
      <c r="AE129" s="1"/>
      <c r="AF129" s="1"/>
      <c r="AG129" s="1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s="59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24"/>
      <c r="Q130" s="24"/>
      <c r="R130" s="24"/>
      <c r="S130" s="24"/>
      <c r="T130" s="24"/>
      <c r="U130" s="1"/>
      <c r="V130" s="38"/>
      <c r="W130" s="1"/>
      <c r="X130" s="1"/>
      <c r="Y130" s="24"/>
      <c r="Z130" s="24"/>
      <c r="AA130" s="57"/>
      <c r="AB130" s="1"/>
      <c r="AC130" s="1"/>
      <c r="AD130" s="1"/>
      <c r="AE130" s="1"/>
      <c r="AF130" s="1"/>
      <c r="AG130" s="1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s="59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24"/>
      <c r="Q131" s="24"/>
      <c r="R131" s="24"/>
      <c r="S131" s="24"/>
      <c r="T131" s="24"/>
      <c r="U131" s="1"/>
      <c r="V131" s="38"/>
      <c r="W131" s="1"/>
      <c r="X131" s="1"/>
      <c r="Y131" s="24"/>
      <c r="Z131" s="24"/>
      <c r="AA131" s="57"/>
      <c r="AB131" s="1"/>
      <c r="AC131" s="1"/>
      <c r="AD131" s="1"/>
      <c r="AE131" s="1"/>
      <c r="AF131" s="1"/>
      <c r="AG131" s="1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s="59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24"/>
      <c r="Q132" s="24"/>
      <c r="R132" s="24"/>
      <c r="S132" s="24"/>
      <c r="T132" s="24"/>
      <c r="U132" s="1"/>
      <c r="V132" s="38"/>
      <c r="W132" s="1"/>
      <c r="X132" s="1"/>
      <c r="Y132" s="24"/>
      <c r="Z132" s="24"/>
      <c r="AA132" s="57"/>
      <c r="AB132" s="1"/>
      <c r="AC132" s="1"/>
      <c r="AD132" s="1"/>
      <c r="AE132" s="1"/>
      <c r="AF132" s="1"/>
      <c r="AG132" s="1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s="59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24"/>
      <c r="Q133" s="24"/>
      <c r="R133" s="24"/>
      <c r="S133" s="24"/>
      <c r="T133" s="24"/>
      <c r="U133" s="1"/>
      <c r="V133" s="38"/>
      <c r="W133" s="1"/>
      <c r="X133" s="1"/>
      <c r="Y133" s="24"/>
      <c r="Z133" s="24"/>
      <c r="AA133" s="57"/>
      <c r="AB133" s="1"/>
      <c r="AC133" s="1"/>
      <c r="AD133" s="1"/>
      <c r="AE133" s="1"/>
      <c r="AF133" s="1"/>
      <c r="AG133" s="1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s="59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24"/>
      <c r="Q134" s="24"/>
      <c r="R134" s="24"/>
      <c r="S134" s="24"/>
      <c r="T134" s="24"/>
      <c r="U134" s="1"/>
      <c r="V134" s="38"/>
      <c r="W134" s="1"/>
      <c r="X134" s="1"/>
      <c r="Y134" s="24"/>
      <c r="Z134" s="24"/>
      <c r="AA134" s="57"/>
      <c r="AB134" s="1"/>
      <c r="AC134" s="1"/>
      <c r="AD134" s="1"/>
      <c r="AE134" s="1"/>
      <c r="AF134" s="1"/>
      <c r="AG134" s="1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s="59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24"/>
      <c r="Q135" s="24"/>
      <c r="R135" s="24"/>
      <c r="S135" s="24"/>
      <c r="T135" s="24"/>
      <c r="U135" s="1"/>
      <c r="V135" s="38"/>
      <c r="W135" s="1"/>
      <c r="X135" s="1"/>
      <c r="Y135" s="24"/>
      <c r="Z135" s="24"/>
      <c r="AA135" s="57"/>
      <c r="AB135" s="1"/>
      <c r="AC135" s="1"/>
      <c r="AD135" s="1"/>
      <c r="AE135" s="1"/>
      <c r="AF135" s="1"/>
      <c r="AG135" s="1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s="59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24"/>
      <c r="Q136" s="24"/>
      <c r="R136" s="24"/>
      <c r="S136" s="24"/>
      <c r="T136" s="24"/>
      <c r="U136" s="1"/>
      <c r="V136" s="38"/>
      <c r="W136" s="1"/>
      <c r="X136" s="1"/>
      <c r="Y136" s="24"/>
      <c r="Z136" s="24"/>
      <c r="AA136" s="57"/>
      <c r="AB136" s="1"/>
      <c r="AC136" s="1"/>
      <c r="AD136" s="1"/>
      <c r="AE136" s="1"/>
      <c r="AF136" s="1"/>
      <c r="AG136" s="1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s="59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24"/>
      <c r="Q137" s="24"/>
      <c r="R137" s="24"/>
      <c r="S137" s="24"/>
      <c r="T137" s="24"/>
      <c r="U137" s="1"/>
      <c r="V137" s="38"/>
      <c r="W137" s="1"/>
      <c r="X137" s="1"/>
      <c r="Y137" s="24"/>
      <c r="Z137" s="24"/>
      <c r="AA137" s="57"/>
      <c r="AB137" s="1"/>
      <c r="AC137" s="1"/>
      <c r="AD137" s="1"/>
      <c r="AE137" s="1"/>
      <c r="AF137" s="1"/>
      <c r="AG137" s="1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s="59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24"/>
      <c r="Q138" s="24"/>
      <c r="R138" s="24"/>
      <c r="S138" s="24"/>
      <c r="T138" s="24"/>
      <c r="U138" s="1"/>
      <c r="V138" s="38"/>
      <c r="W138" s="1"/>
      <c r="X138" s="1"/>
      <c r="Y138" s="24"/>
      <c r="Z138" s="24"/>
      <c r="AA138" s="57"/>
      <c r="AB138" s="1"/>
      <c r="AC138" s="1"/>
      <c r="AD138" s="1"/>
      <c r="AE138" s="1"/>
      <c r="AF138" s="1"/>
      <c r="AG138" s="1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s="59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24"/>
      <c r="Q139" s="24"/>
      <c r="R139" s="24"/>
      <c r="S139" s="24"/>
      <c r="T139" s="24"/>
      <c r="U139" s="1"/>
      <c r="V139" s="38"/>
      <c r="W139" s="1"/>
      <c r="X139" s="1"/>
      <c r="Y139" s="24"/>
      <c r="Z139" s="24"/>
      <c r="AA139" s="57"/>
      <c r="AB139" s="1"/>
      <c r="AC139" s="1"/>
      <c r="AD139" s="1"/>
      <c r="AE139" s="1"/>
      <c r="AF139" s="1"/>
      <c r="AG139" s="1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s="59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24"/>
      <c r="Q140" s="24"/>
      <c r="R140" s="24"/>
      <c r="S140" s="24"/>
      <c r="T140" s="24"/>
      <c r="U140" s="1"/>
      <c r="V140" s="38"/>
      <c r="W140" s="1"/>
      <c r="X140" s="1"/>
      <c r="Y140" s="24"/>
      <c r="Z140" s="24"/>
      <c r="AA140" s="57"/>
      <c r="AB140" s="1"/>
      <c r="AC140" s="1"/>
      <c r="AD140" s="1"/>
      <c r="AE140" s="1"/>
      <c r="AF140" s="1"/>
      <c r="AG140" s="1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s="59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24"/>
      <c r="Q141" s="24"/>
      <c r="R141" s="24"/>
      <c r="S141" s="24"/>
      <c r="T141" s="24"/>
      <c r="U141" s="1"/>
      <c r="V141" s="38"/>
      <c r="W141" s="1"/>
      <c r="X141" s="1"/>
      <c r="Y141" s="24"/>
      <c r="Z141" s="24"/>
      <c r="AA141" s="57"/>
      <c r="AB141" s="1"/>
      <c r="AC141" s="1"/>
      <c r="AD141" s="1"/>
      <c r="AE141" s="1"/>
      <c r="AF141" s="1"/>
      <c r="AG141" s="1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s="59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24"/>
      <c r="Q142" s="24"/>
      <c r="R142" s="24"/>
      <c r="S142" s="24"/>
      <c r="T142" s="24"/>
      <c r="U142" s="1"/>
      <c r="V142" s="38"/>
      <c r="W142" s="1"/>
      <c r="X142" s="1"/>
      <c r="Y142" s="24"/>
      <c r="Z142" s="24"/>
      <c r="AA142" s="57"/>
      <c r="AB142" s="1"/>
      <c r="AC142" s="1"/>
      <c r="AD142" s="1"/>
      <c r="AE142" s="1"/>
      <c r="AF142" s="1"/>
      <c r="AG142" s="1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s="59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24"/>
      <c r="Q143" s="24"/>
      <c r="R143" s="24"/>
      <c r="S143" s="24"/>
      <c r="T143" s="24"/>
      <c r="U143" s="1"/>
      <c r="V143" s="38"/>
      <c r="W143" s="1"/>
      <c r="X143" s="1"/>
      <c r="Y143" s="24"/>
      <c r="Z143" s="24"/>
      <c r="AA143" s="57"/>
      <c r="AB143" s="1"/>
      <c r="AC143" s="1"/>
      <c r="AD143" s="1"/>
      <c r="AE143" s="1"/>
      <c r="AF143" s="1"/>
      <c r="AG143" s="1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s="59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24"/>
      <c r="Q144" s="24"/>
      <c r="R144" s="24"/>
      <c r="S144" s="24"/>
      <c r="T144" s="24"/>
      <c r="U144" s="1"/>
      <c r="V144" s="38"/>
      <c r="W144" s="1"/>
      <c r="X144" s="1"/>
      <c r="Y144" s="24"/>
      <c r="Z144" s="24"/>
      <c r="AA144" s="57"/>
      <c r="AB144" s="1"/>
      <c r="AC144" s="1"/>
      <c r="AD144" s="1"/>
      <c r="AE144" s="1"/>
      <c r="AF144" s="1"/>
      <c r="AG144" s="1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s="59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24"/>
      <c r="Q145" s="24"/>
      <c r="R145" s="24"/>
      <c r="S145" s="24"/>
      <c r="T145" s="24"/>
      <c r="U145" s="1"/>
      <c r="V145" s="38"/>
      <c r="W145" s="1"/>
      <c r="X145" s="1"/>
      <c r="Y145" s="24"/>
      <c r="Z145" s="24"/>
      <c r="AA145" s="57"/>
      <c r="AB145" s="1"/>
      <c r="AC145" s="1"/>
      <c r="AD145" s="1"/>
      <c r="AE145" s="1"/>
      <c r="AF145" s="1"/>
      <c r="AG145" s="1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s="59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24"/>
      <c r="Q146" s="24"/>
      <c r="R146" s="24"/>
      <c r="S146" s="24"/>
      <c r="T146" s="24"/>
      <c r="U146" s="1"/>
      <c r="V146" s="38"/>
      <c r="W146" s="1"/>
      <c r="X146" s="1"/>
      <c r="Y146" s="24"/>
      <c r="Z146" s="24"/>
      <c r="AA146" s="57"/>
      <c r="AB146" s="1"/>
      <c r="AC146" s="1"/>
      <c r="AD146" s="1"/>
      <c r="AE146" s="1"/>
      <c r="AF146" s="1"/>
      <c r="AG146" s="1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s="59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24"/>
      <c r="Q147" s="24"/>
      <c r="R147" s="24"/>
      <c r="S147" s="24"/>
      <c r="T147" s="24"/>
      <c r="U147" s="1"/>
      <c r="V147" s="38"/>
      <c r="W147" s="1"/>
      <c r="X147" s="1"/>
      <c r="Y147" s="24"/>
      <c r="Z147" s="24"/>
      <c r="AA147" s="57"/>
      <c r="AB147" s="1"/>
      <c r="AC147" s="1"/>
      <c r="AD147" s="1"/>
      <c r="AE147" s="1"/>
      <c r="AF147" s="1"/>
      <c r="AG147" s="1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s="59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24"/>
      <c r="Q148" s="24"/>
      <c r="R148" s="24"/>
      <c r="S148" s="24"/>
      <c r="T148" s="24"/>
      <c r="U148" s="1"/>
      <c r="V148" s="38"/>
      <c r="W148" s="1"/>
      <c r="X148" s="1"/>
      <c r="Y148" s="24"/>
      <c r="Z148" s="24"/>
      <c r="AA148" s="57"/>
      <c r="AB148" s="1"/>
      <c r="AC148" s="1"/>
      <c r="AD148" s="1"/>
      <c r="AE148" s="1"/>
      <c r="AF148" s="1"/>
      <c r="AG148" s="1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s="59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24"/>
      <c r="Q149" s="24"/>
      <c r="R149" s="24"/>
      <c r="S149" s="24"/>
      <c r="T149" s="24"/>
      <c r="U149" s="1"/>
      <c r="V149" s="38"/>
      <c r="W149" s="1"/>
      <c r="X149" s="1"/>
      <c r="Y149" s="24"/>
      <c r="Z149" s="24"/>
      <c r="AA149" s="57"/>
      <c r="AB149" s="1"/>
      <c r="AC149" s="1"/>
      <c r="AD149" s="1"/>
      <c r="AE149" s="1"/>
      <c r="AF149" s="1"/>
      <c r="AG149" s="1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s="59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24"/>
      <c r="Q150" s="24"/>
      <c r="R150" s="24"/>
      <c r="S150" s="24"/>
      <c r="T150" s="24"/>
      <c r="U150" s="1"/>
      <c r="V150" s="38"/>
      <c r="W150" s="1"/>
      <c r="X150" s="1"/>
      <c r="Y150" s="24"/>
      <c r="Z150" s="24"/>
      <c r="AA150" s="57"/>
      <c r="AB150" s="1"/>
      <c r="AC150" s="1"/>
      <c r="AD150" s="1"/>
      <c r="AE150" s="1"/>
      <c r="AF150" s="1"/>
      <c r="AG150" s="1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s="59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4"/>
      <c r="P151" s="24"/>
      <c r="Q151" s="24"/>
      <c r="R151" s="24"/>
      <c r="S151" s="24"/>
      <c r="T151" s="24"/>
      <c r="U151" s="1"/>
      <c r="V151" s="38"/>
      <c r="W151" s="1"/>
      <c r="X151" s="1"/>
      <c r="Y151" s="24"/>
      <c r="Z151" s="24"/>
      <c r="AA151" s="57"/>
      <c r="AB151" s="1"/>
      <c r="AC151" s="1"/>
      <c r="AD151" s="1"/>
      <c r="AE151" s="1"/>
      <c r="AF151" s="1"/>
      <c r="AG151" s="1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s="59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4"/>
      <c r="P152" s="24"/>
      <c r="Q152" s="24"/>
      <c r="R152" s="24"/>
      <c r="S152" s="24"/>
      <c r="T152" s="24"/>
      <c r="U152" s="1"/>
      <c r="V152" s="38"/>
      <c r="W152" s="1"/>
      <c r="X152" s="1"/>
      <c r="Y152" s="24"/>
      <c r="Z152" s="24"/>
      <c r="AA152" s="57"/>
      <c r="AB152" s="1"/>
      <c r="AC152" s="1"/>
      <c r="AD152" s="1"/>
      <c r="AE152" s="1"/>
      <c r="AF152" s="1"/>
      <c r="AG152" s="1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s="59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4"/>
      <c r="P153" s="24"/>
      <c r="Q153" s="24"/>
      <c r="R153" s="24"/>
      <c r="S153" s="24"/>
      <c r="T153" s="24"/>
      <c r="U153" s="1"/>
      <c r="V153" s="38"/>
      <c r="W153" s="1"/>
      <c r="X153" s="1"/>
      <c r="Y153" s="24"/>
      <c r="Z153" s="24"/>
      <c r="AA153" s="57"/>
      <c r="AB153" s="1"/>
      <c r="AC153" s="1"/>
      <c r="AD153" s="1"/>
      <c r="AE153" s="1"/>
      <c r="AF153" s="1"/>
      <c r="AG153" s="1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s="59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4"/>
      <c r="P154" s="24"/>
      <c r="Q154" s="24"/>
      <c r="R154" s="24"/>
      <c r="S154" s="24"/>
      <c r="T154" s="24"/>
      <c r="U154" s="1"/>
      <c r="V154" s="38"/>
      <c r="W154" s="1"/>
      <c r="X154" s="1"/>
      <c r="Y154" s="24"/>
      <c r="Z154" s="24"/>
      <c r="AA154" s="57"/>
      <c r="AB154" s="1"/>
      <c r="AC154" s="1"/>
      <c r="AD154" s="1"/>
      <c r="AE154" s="1"/>
      <c r="AF154" s="1"/>
      <c r="AG154" s="1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s="59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4"/>
      <c r="P155" s="24"/>
      <c r="Q155" s="24"/>
      <c r="R155" s="24"/>
      <c r="S155" s="24"/>
      <c r="T155" s="24"/>
      <c r="U155" s="1"/>
      <c r="V155" s="38"/>
      <c r="W155" s="1"/>
      <c r="X155" s="1"/>
      <c r="Y155" s="24"/>
      <c r="Z155" s="24"/>
      <c r="AA155" s="57"/>
      <c r="AB155" s="1"/>
      <c r="AC155" s="1"/>
      <c r="AD155" s="1"/>
      <c r="AE155" s="1"/>
      <c r="AF155" s="1"/>
      <c r="AG155" s="1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s="59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4"/>
      <c r="P156" s="24"/>
      <c r="Q156" s="24"/>
      <c r="R156" s="24"/>
      <c r="S156" s="24"/>
      <c r="T156" s="24"/>
      <c r="U156" s="1"/>
      <c r="V156" s="38"/>
      <c r="W156" s="1"/>
      <c r="X156" s="1"/>
      <c r="Y156" s="24"/>
      <c r="Z156" s="24"/>
      <c r="AA156" s="57"/>
      <c r="AB156" s="1"/>
      <c r="AC156" s="1"/>
      <c r="AD156" s="1"/>
      <c r="AE156" s="1"/>
      <c r="AF156" s="1"/>
      <c r="AG156" s="1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s="59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4"/>
      <c r="P157" s="24"/>
      <c r="Q157" s="24"/>
      <c r="R157" s="24"/>
      <c r="S157" s="24"/>
      <c r="T157" s="24"/>
      <c r="U157" s="1"/>
      <c r="V157" s="38"/>
      <c r="W157" s="1"/>
      <c r="X157" s="1"/>
      <c r="Y157" s="24"/>
      <c r="Z157" s="24"/>
      <c r="AA157" s="57"/>
      <c r="AB157" s="1"/>
      <c r="AC157" s="1"/>
      <c r="AD157" s="1"/>
      <c r="AE157" s="1"/>
      <c r="AF157" s="1"/>
      <c r="AG157" s="1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s="59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4"/>
      <c r="P158" s="24"/>
      <c r="Q158" s="24"/>
      <c r="R158" s="24"/>
      <c r="S158" s="24"/>
      <c r="T158" s="24"/>
      <c r="U158" s="1"/>
      <c r="V158" s="38"/>
      <c r="W158" s="1"/>
      <c r="X158" s="1"/>
      <c r="Y158" s="24"/>
      <c r="Z158" s="24"/>
      <c r="AA158" s="57"/>
      <c r="AB158" s="1"/>
      <c r="AC158" s="1"/>
      <c r="AD158" s="1"/>
      <c r="AE158" s="1"/>
      <c r="AF158" s="1"/>
      <c r="AG158" s="1"/>
      <c r="AH158" s="1"/>
      <c r="AI158" s="1"/>
      <c r="AJ158" s="1"/>
      <c r="AK158" s="23"/>
      <c r="AL158" s="8"/>
      <c r="AM158" s="8"/>
      <c r="AN158" s="8"/>
      <c r="AO158" s="8"/>
      <c r="AP158" s="8"/>
    </row>
  </sheetData>
  <sortState ref="B12:AJ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9.7109375" style="91" customWidth="1"/>
    <col min="3" max="3" width="21.5703125" style="92" customWidth="1"/>
    <col min="4" max="4" width="10.5703125" style="93" customWidth="1"/>
    <col min="5" max="5" width="12" style="93" customWidth="1"/>
    <col min="6" max="6" width="0.7109375" style="37" customWidth="1"/>
    <col min="7" max="11" width="5.28515625" style="92" customWidth="1"/>
    <col min="12" max="12" width="6.42578125" style="92" customWidth="1"/>
    <col min="13" max="16" width="5.28515625" style="92" customWidth="1"/>
    <col min="17" max="21" width="6.7109375" style="92" customWidth="1"/>
    <col min="22" max="22" width="10.85546875" style="92" customWidth="1"/>
    <col min="23" max="23" width="19.7109375" style="93" customWidth="1"/>
    <col min="24" max="24" width="9.7109375" style="92" customWidth="1"/>
    <col min="25" max="30" width="9.140625" style="94"/>
  </cols>
  <sheetData>
    <row r="1" spans="1:30" ht="18.75" x14ac:dyDescent="0.3">
      <c r="A1" s="8"/>
      <c r="B1" s="76" t="s">
        <v>53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8"/>
      <c r="X1" s="79"/>
      <c r="Y1" s="80"/>
      <c r="Z1" s="80"/>
      <c r="AA1" s="80"/>
      <c r="AB1" s="80"/>
      <c r="AC1" s="80"/>
      <c r="AD1" s="80"/>
    </row>
    <row r="2" spans="1:30" x14ac:dyDescent="0.25">
      <c r="A2" s="8"/>
      <c r="B2" s="10" t="s">
        <v>40</v>
      </c>
      <c r="C2" s="81" t="s">
        <v>39</v>
      </c>
      <c r="D2" s="8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1"/>
      <c r="X2" s="42"/>
      <c r="Y2" s="80"/>
      <c r="Z2" s="80"/>
      <c r="AA2" s="80"/>
      <c r="AB2" s="80"/>
      <c r="AC2" s="80"/>
      <c r="AD2" s="80"/>
    </row>
    <row r="3" spans="1:30" x14ac:dyDescent="0.25">
      <c r="A3" s="8"/>
      <c r="B3" s="82" t="s">
        <v>87</v>
      </c>
      <c r="C3" s="22" t="s">
        <v>55</v>
      </c>
      <c r="D3" s="83" t="s">
        <v>56</v>
      </c>
      <c r="E3" s="84" t="s">
        <v>1</v>
      </c>
      <c r="F3" s="24"/>
      <c r="G3" s="85" t="s">
        <v>57</v>
      </c>
      <c r="H3" s="86" t="s">
        <v>58</v>
      </c>
      <c r="I3" s="86" t="s">
        <v>30</v>
      </c>
      <c r="J3" s="17" t="s">
        <v>59</v>
      </c>
      <c r="K3" s="87" t="s">
        <v>60</v>
      </c>
      <c r="L3" s="87" t="s">
        <v>61</v>
      </c>
      <c r="M3" s="85" t="s">
        <v>62</v>
      </c>
      <c r="N3" s="85" t="s">
        <v>29</v>
      </c>
      <c r="O3" s="86" t="s">
        <v>63</v>
      </c>
      <c r="P3" s="85" t="s">
        <v>58</v>
      </c>
      <c r="Q3" s="85" t="s">
        <v>3</v>
      </c>
      <c r="R3" s="85">
        <v>1</v>
      </c>
      <c r="S3" s="85">
        <v>2</v>
      </c>
      <c r="T3" s="85">
        <v>3</v>
      </c>
      <c r="U3" s="85" t="s">
        <v>64</v>
      </c>
      <c r="V3" s="17" t="s">
        <v>21</v>
      </c>
      <c r="W3" s="16" t="s">
        <v>65</v>
      </c>
      <c r="X3" s="16" t="s">
        <v>66</v>
      </c>
      <c r="Y3" s="80"/>
      <c r="Z3" s="80"/>
      <c r="AA3" s="80"/>
      <c r="AB3" s="80"/>
      <c r="AC3" s="80"/>
      <c r="AD3" s="80"/>
    </row>
    <row r="4" spans="1:30" x14ac:dyDescent="0.25">
      <c r="A4" s="8"/>
      <c r="B4" s="116" t="s">
        <v>89</v>
      </c>
      <c r="C4" s="115" t="s">
        <v>90</v>
      </c>
      <c r="D4" s="116" t="s">
        <v>69</v>
      </c>
      <c r="E4" s="117" t="s">
        <v>91</v>
      </c>
      <c r="F4" s="118"/>
      <c r="G4" s="119"/>
      <c r="H4" s="120"/>
      <c r="I4" s="120">
        <v>1</v>
      </c>
      <c r="J4" s="121"/>
      <c r="K4" s="121" t="s">
        <v>92</v>
      </c>
      <c r="L4" s="121"/>
      <c r="M4" s="121">
        <v>1</v>
      </c>
      <c r="N4" s="119"/>
      <c r="O4" s="119">
        <v>1</v>
      </c>
      <c r="P4" s="119"/>
      <c r="Q4" s="123" t="s">
        <v>93</v>
      </c>
      <c r="R4" s="123" t="s">
        <v>83</v>
      </c>
      <c r="S4" s="123"/>
      <c r="T4" s="123" t="s">
        <v>84</v>
      </c>
      <c r="U4" s="123" t="s">
        <v>94</v>
      </c>
      <c r="V4" s="122">
        <v>1</v>
      </c>
      <c r="W4" s="115" t="s">
        <v>95</v>
      </c>
      <c r="X4" s="123" t="s">
        <v>96</v>
      </c>
      <c r="Y4" s="80"/>
      <c r="Z4" s="80"/>
      <c r="AA4" s="80"/>
      <c r="AB4" s="80"/>
      <c r="AC4" s="80"/>
      <c r="AD4" s="80"/>
    </row>
    <row r="5" spans="1:30" x14ac:dyDescent="0.25">
      <c r="A5" s="23"/>
      <c r="B5" s="124" t="s">
        <v>88</v>
      </c>
      <c r="C5" s="125" t="s">
        <v>97</v>
      </c>
      <c r="D5" s="126"/>
      <c r="E5" s="127"/>
      <c r="F5" s="128"/>
      <c r="G5" s="129"/>
      <c r="H5" s="129"/>
      <c r="I5" s="129"/>
      <c r="J5" s="130"/>
      <c r="K5" s="130"/>
      <c r="L5" s="130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6"/>
      <c r="X5" s="131"/>
      <c r="Y5" s="80"/>
      <c r="Z5" s="80"/>
      <c r="AA5" s="80"/>
      <c r="AB5" s="80"/>
      <c r="AC5" s="80"/>
      <c r="AD5" s="80"/>
    </row>
    <row r="6" spans="1:30" x14ac:dyDescent="0.25">
      <c r="A6" s="23"/>
      <c r="B6" s="132"/>
      <c r="C6" s="133"/>
      <c r="D6" s="133"/>
      <c r="E6" s="134"/>
      <c r="F6" s="134"/>
      <c r="G6" s="135"/>
      <c r="H6" s="136"/>
      <c r="I6" s="134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7"/>
      <c r="Y6" s="80"/>
      <c r="Z6" s="80"/>
      <c r="AA6" s="80"/>
      <c r="AB6" s="80"/>
      <c r="AC6" s="80"/>
      <c r="AD6" s="80"/>
    </row>
    <row r="7" spans="1:30" x14ac:dyDescent="0.25">
      <c r="A7" s="8"/>
      <c r="B7" s="82" t="s">
        <v>54</v>
      </c>
      <c r="C7" s="22" t="s">
        <v>55</v>
      </c>
      <c r="D7" s="83" t="s">
        <v>56</v>
      </c>
      <c r="E7" s="84" t="s">
        <v>1</v>
      </c>
      <c r="F7" s="24"/>
      <c r="G7" s="85" t="s">
        <v>57</v>
      </c>
      <c r="H7" s="86" t="s">
        <v>58</v>
      </c>
      <c r="I7" s="86" t="s">
        <v>30</v>
      </c>
      <c r="J7" s="17" t="s">
        <v>59</v>
      </c>
      <c r="K7" s="87" t="s">
        <v>60</v>
      </c>
      <c r="L7" s="87" t="s">
        <v>61</v>
      </c>
      <c r="M7" s="85" t="s">
        <v>62</v>
      </c>
      <c r="N7" s="85" t="s">
        <v>29</v>
      </c>
      <c r="O7" s="86" t="s">
        <v>63</v>
      </c>
      <c r="P7" s="85" t="s">
        <v>58</v>
      </c>
      <c r="Q7" s="85" t="s">
        <v>3</v>
      </c>
      <c r="R7" s="85">
        <v>1</v>
      </c>
      <c r="S7" s="85">
        <v>2</v>
      </c>
      <c r="T7" s="85">
        <v>3</v>
      </c>
      <c r="U7" s="85" t="s">
        <v>64</v>
      </c>
      <c r="V7" s="17" t="s">
        <v>21</v>
      </c>
      <c r="W7" s="16" t="s">
        <v>65</v>
      </c>
      <c r="X7" s="16" t="s">
        <v>66</v>
      </c>
      <c r="Y7" s="80"/>
      <c r="Z7" s="80"/>
      <c r="AA7" s="80"/>
      <c r="AB7" s="80"/>
      <c r="AC7" s="80"/>
      <c r="AD7" s="80"/>
    </row>
    <row r="8" spans="1:30" x14ac:dyDescent="0.25">
      <c r="A8" s="23"/>
      <c r="B8" s="101" t="s">
        <v>67</v>
      </c>
      <c r="C8" s="102" t="s">
        <v>68</v>
      </c>
      <c r="D8" s="101" t="s">
        <v>69</v>
      </c>
      <c r="E8" s="103" t="s">
        <v>41</v>
      </c>
      <c r="F8" s="69"/>
      <c r="G8" s="104">
        <v>1</v>
      </c>
      <c r="H8" s="104"/>
      <c r="I8" s="104"/>
      <c r="J8" s="104" t="s">
        <v>71</v>
      </c>
      <c r="K8" s="104">
        <v>5</v>
      </c>
      <c r="L8" s="104" t="s">
        <v>72</v>
      </c>
      <c r="M8" s="104">
        <v>1</v>
      </c>
      <c r="N8" s="105" t="s">
        <v>79</v>
      </c>
      <c r="O8" s="105" t="s">
        <v>80</v>
      </c>
      <c r="P8" s="105" t="s">
        <v>81</v>
      </c>
      <c r="Q8" s="106" t="s">
        <v>82</v>
      </c>
      <c r="R8" s="106" t="s">
        <v>83</v>
      </c>
      <c r="S8" s="106" t="s">
        <v>84</v>
      </c>
      <c r="T8" s="106" t="s">
        <v>85</v>
      </c>
      <c r="U8" s="106" t="s">
        <v>86</v>
      </c>
      <c r="V8" s="107">
        <v>0.75</v>
      </c>
      <c r="W8" s="101" t="s">
        <v>70</v>
      </c>
      <c r="X8" s="104">
        <v>1615</v>
      </c>
      <c r="Y8" s="80"/>
      <c r="Z8" s="80"/>
      <c r="AA8" s="80"/>
      <c r="AB8" s="80"/>
      <c r="AC8" s="80"/>
      <c r="AD8" s="80"/>
    </row>
    <row r="9" spans="1:30" x14ac:dyDescent="0.25">
      <c r="A9" s="23"/>
      <c r="B9" s="108"/>
      <c r="C9" s="109"/>
      <c r="D9" s="110"/>
      <c r="E9" s="111"/>
      <c r="F9" s="112"/>
      <c r="G9" s="109"/>
      <c r="H9" s="109"/>
      <c r="I9" s="109"/>
      <c r="J9" s="113"/>
      <c r="K9" s="113"/>
      <c r="L9" s="113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10"/>
      <c r="X9" s="114"/>
      <c r="Y9" s="80"/>
      <c r="Z9" s="80"/>
      <c r="AA9" s="80"/>
      <c r="AB9" s="80"/>
      <c r="AC9" s="80"/>
      <c r="AD9" s="80"/>
    </row>
    <row r="10" spans="1:30" x14ac:dyDescent="0.25">
      <c r="A10" s="23"/>
      <c r="B10" s="88"/>
      <c r="C10" s="1"/>
      <c r="D10" s="88"/>
      <c r="E10" s="89"/>
      <c r="G10" s="1"/>
      <c r="H10" s="38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88"/>
      <c r="X10" s="1"/>
      <c r="Y10" s="80"/>
      <c r="Z10" s="80"/>
      <c r="AA10" s="80"/>
      <c r="AB10" s="80"/>
      <c r="AC10" s="80"/>
      <c r="AD10" s="80"/>
    </row>
    <row r="11" spans="1:30" x14ac:dyDescent="0.25">
      <c r="A11" s="23"/>
      <c r="B11" s="88"/>
      <c r="C11" s="1"/>
      <c r="D11" s="88"/>
      <c r="E11" s="89"/>
      <c r="G11" s="1"/>
      <c r="H11" s="38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88"/>
      <c r="X11" s="1"/>
      <c r="Y11" s="80"/>
      <c r="Z11" s="80"/>
      <c r="AA11" s="80"/>
      <c r="AB11" s="80"/>
      <c r="AC11" s="80"/>
      <c r="AD11" s="80"/>
    </row>
    <row r="12" spans="1:30" x14ac:dyDescent="0.25">
      <c r="A12" s="23"/>
      <c r="B12" s="88"/>
      <c r="C12" s="1"/>
      <c r="D12" s="88"/>
      <c r="E12" s="89"/>
      <c r="G12" s="1"/>
      <c r="H12" s="38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88"/>
      <c r="X12" s="1"/>
      <c r="Y12" s="80"/>
      <c r="Z12" s="80"/>
      <c r="AA12" s="80"/>
      <c r="AB12" s="80"/>
      <c r="AC12" s="80"/>
      <c r="AD12" s="80"/>
    </row>
    <row r="13" spans="1:30" x14ac:dyDescent="0.25">
      <c r="A13" s="23"/>
      <c r="B13" s="88"/>
      <c r="C13" s="1"/>
      <c r="D13" s="88"/>
      <c r="E13" s="89"/>
      <c r="G13" s="1"/>
      <c r="H13" s="38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88"/>
      <c r="X13" s="1"/>
      <c r="Y13" s="80"/>
      <c r="Z13" s="80"/>
      <c r="AA13" s="80"/>
      <c r="AB13" s="80"/>
      <c r="AC13" s="80"/>
      <c r="AD13" s="80"/>
    </row>
    <row r="14" spans="1:30" x14ac:dyDescent="0.25">
      <c r="A14" s="23"/>
      <c r="B14" s="88"/>
      <c r="C14" s="1"/>
      <c r="D14" s="88"/>
      <c r="E14" s="89"/>
      <c r="G14" s="1"/>
      <c r="H14" s="38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88"/>
      <c r="X14" s="1"/>
      <c r="Y14" s="80"/>
      <c r="Z14" s="80"/>
      <c r="AA14" s="80"/>
      <c r="AB14" s="80"/>
      <c r="AC14" s="80"/>
      <c r="AD14" s="80"/>
    </row>
    <row r="15" spans="1:30" x14ac:dyDescent="0.25">
      <c r="A15" s="23"/>
      <c r="B15" s="88"/>
      <c r="C15" s="1"/>
      <c r="D15" s="88"/>
      <c r="E15" s="89"/>
      <c r="G15" s="1"/>
      <c r="H15" s="38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88"/>
      <c r="X15" s="1"/>
      <c r="Y15" s="80"/>
      <c r="Z15" s="80"/>
      <c r="AA15" s="80"/>
      <c r="AB15" s="80"/>
      <c r="AC15" s="80"/>
      <c r="AD15" s="80"/>
    </row>
    <row r="16" spans="1:30" x14ac:dyDescent="0.25">
      <c r="A16" s="23"/>
      <c r="B16" s="88"/>
      <c r="C16" s="1"/>
      <c r="D16" s="88"/>
      <c r="E16" s="89"/>
      <c r="G16" s="1"/>
      <c r="H16" s="38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88"/>
      <c r="X16" s="1"/>
      <c r="Y16" s="80"/>
      <c r="Z16" s="80"/>
      <c r="AA16" s="80"/>
      <c r="AB16" s="80"/>
      <c r="AC16" s="80"/>
      <c r="AD16" s="80"/>
    </row>
    <row r="17" spans="1:30" x14ac:dyDescent="0.25">
      <c r="A17" s="23"/>
      <c r="B17" s="88"/>
      <c r="C17" s="1"/>
      <c r="D17" s="88"/>
      <c r="E17" s="89"/>
      <c r="G17" s="1"/>
      <c r="H17" s="38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88"/>
      <c r="X17" s="1"/>
      <c r="Y17" s="80"/>
      <c r="Z17" s="80"/>
      <c r="AA17" s="80"/>
      <c r="AB17" s="80"/>
      <c r="AC17" s="80"/>
      <c r="AD17" s="80"/>
    </row>
    <row r="18" spans="1:30" x14ac:dyDescent="0.25">
      <c r="A18" s="23"/>
      <c r="B18" s="88"/>
      <c r="C18" s="1"/>
      <c r="D18" s="88"/>
      <c r="E18" s="89"/>
      <c r="G18" s="1"/>
      <c r="H18" s="38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88"/>
      <c r="X18" s="1"/>
      <c r="Y18" s="80"/>
      <c r="Z18" s="80"/>
      <c r="AA18" s="80"/>
      <c r="AB18" s="80"/>
      <c r="AC18" s="80"/>
      <c r="AD18" s="80"/>
    </row>
    <row r="19" spans="1:30" x14ac:dyDescent="0.25">
      <c r="A19" s="23"/>
      <c r="B19" s="88"/>
      <c r="C19" s="1"/>
      <c r="D19" s="88"/>
      <c r="E19" s="89"/>
      <c r="G19" s="1"/>
      <c r="H19" s="38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88"/>
      <c r="X19" s="1"/>
      <c r="Y19" s="80"/>
      <c r="Z19" s="80"/>
      <c r="AA19" s="80"/>
      <c r="AB19" s="80"/>
      <c r="AC19" s="80"/>
      <c r="AD19" s="80"/>
    </row>
    <row r="20" spans="1:30" x14ac:dyDescent="0.25">
      <c r="A20" s="23"/>
      <c r="B20" s="88"/>
      <c r="C20" s="1"/>
      <c r="D20" s="88"/>
      <c r="E20" s="89"/>
      <c r="G20" s="1"/>
      <c r="H20" s="38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88"/>
      <c r="X20" s="1"/>
      <c r="Y20" s="80"/>
      <c r="Z20" s="80"/>
      <c r="AA20" s="80"/>
      <c r="AB20" s="80"/>
      <c r="AC20" s="80"/>
      <c r="AD20" s="80"/>
    </row>
    <row r="21" spans="1:30" x14ac:dyDescent="0.25">
      <c r="A21" s="23"/>
      <c r="B21" s="88"/>
      <c r="C21" s="1"/>
      <c r="D21" s="88"/>
      <c r="E21" s="89"/>
      <c r="G21" s="1"/>
      <c r="H21" s="38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88"/>
      <c r="X21" s="1"/>
      <c r="Y21" s="80"/>
      <c r="Z21" s="80"/>
      <c r="AA21" s="80"/>
      <c r="AB21" s="80"/>
      <c r="AC21" s="80"/>
      <c r="AD21" s="80"/>
    </row>
    <row r="22" spans="1:30" x14ac:dyDescent="0.25">
      <c r="A22" s="23"/>
      <c r="B22" s="88"/>
      <c r="C22" s="1"/>
      <c r="D22" s="88"/>
      <c r="E22" s="89"/>
      <c r="G22" s="1"/>
      <c r="H22" s="38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88"/>
      <c r="X22" s="1"/>
      <c r="Y22" s="80"/>
      <c r="Z22" s="80"/>
      <c r="AA22" s="80"/>
      <c r="AB22" s="80"/>
      <c r="AC22" s="80"/>
      <c r="AD22" s="80"/>
    </row>
    <row r="23" spans="1:30" x14ac:dyDescent="0.25">
      <c r="A23" s="23"/>
      <c r="B23" s="88"/>
      <c r="C23" s="1"/>
      <c r="D23" s="88"/>
      <c r="E23" s="89"/>
      <c r="G23" s="1"/>
      <c r="H23" s="38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88"/>
      <c r="X23" s="1"/>
      <c r="Y23" s="80"/>
      <c r="Z23" s="80"/>
      <c r="AA23" s="80"/>
      <c r="AB23" s="80"/>
      <c r="AC23" s="80"/>
      <c r="AD23" s="80"/>
    </row>
    <row r="24" spans="1:30" x14ac:dyDescent="0.25">
      <c r="A24" s="23"/>
      <c r="B24" s="88"/>
      <c r="C24" s="1"/>
      <c r="D24" s="88"/>
      <c r="E24" s="89"/>
      <c r="G24" s="1"/>
      <c r="H24" s="38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88"/>
      <c r="X24" s="1"/>
      <c r="Y24" s="80"/>
      <c r="Z24" s="80"/>
      <c r="AA24" s="80"/>
      <c r="AB24" s="80"/>
      <c r="AC24" s="80"/>
      <c r="AD24" s="80"/>
    </row>
    <row r="25" spans="1:30" x14ac:dyDescent="0.25">
      <c r="A25" s="23"/>
      <c r="B25" s="88"/>
      <c r="C25" s="1"/>
      <c r="D25" s="88"/>
      <c r="E25" s="89"/>
      <c r="G25" s="1"/>
      <c r="H25" s="38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88"/>
      <c r="X25" s="1"/>
      <c r="Y25" s="80"/>
      <c r="Z25" s="80"/>
      <c r="AA25" s="80"/>
      <c r="AB25" s="80"/>
      <c r="AC25" s="80"/>
      <c r="AD25" s="80"/>
    </row>
    <row r="26" spans="1:30" x14ac:dyDescent="0.25">
      <c r="A26" s="23"/>
      <c r="B26" s="88"/>
      <c r="C26" s="1"/>
      <c r="D26" s="88"/>
      <c r="E26" s="89"/>
      <c r="G26" s="1"/>
      <c r="H26" s="38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88"/>
      <c r="X26" s="1"/>
      <c r="Y26" s="80"/>
      <c r="Z26" s="80"/>
      <c r="AA26" s="80"/>
      <c r="AB26" s="80"/>
      <c r="AC26" s="80"/>
      <c r="AD26" s="80"/>
    </row>
    <row r="27" spans="1:30" x14ac:dyDescent="0.25">
      <c r="A27" s="23"/>
      <c r="B27" s="88"/>
      <c r="C27" s="1"/>
      <c r="D27" s="88"/>
      <c r="E27" s="89"/>
      <c r="G27" s="1"/>
      <c r="H27" s="38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88"/>
      <c r="X27" s="1"/>
      <c r="Y27" s="80"/>
      <c r="Z27" s="80"/>
      <c r="AA27" s="80"/>
      <c r="AB27" s="80"/>
      <c r="AC27" s="80"/>
      <c r="AD27" s="80"/>
    </row>
    <row r="28" spans="1:30" x14ac:dyDescent="0.25">
      <c r="A28" s="23"/>
      <c r="B28" s="88"/>
      <c r="C28" s="1"/>
      <c r="D28" s="88"/>
      <c r="E28" s="89"/>
      <c r="G28" s="1"/>
      <c r="H28" s="38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88"/>
      <c r="X28" s="1"/>
      <c r="Y28" s="80"/>
      <c r="Z28" s="80"/>
      <c r="AA28" s="80"/>
      <c r="AB28" s="80"/>
      <c r="AC28" s="80"/>
      <c r="AD28" s="80"/>
    </row>
    <row r="29" spans="1:30" x14ac:dyDescent="0.25">
      <c r="A29" s="23"/>
      <c r="B29" s="88"/>
      <c r="C29" s="1"/>
      <c r="D29" s="88"/>
      <c r="E29" s="89"/>
      <c r="G29" s="1"/>
      <c r="H29" s="38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88"/>
      <c r="X29" s="1"/>
      <c r="Y29" s="80"/>
      <c r="Z29" s="80"/>
      <c r="AA29" s="80"/>
      <c r="AB29" s="80"/>
      <c r="AC29" s="80"/>
      <c r="AD29" s="80"/>
    </row>
    <row r="30" spans="1:30" x14ac:dyDescent="0.25">
      <c r="A30" s="23"/>
      <c r="B30" s="88"/>
      <c r="C30" s="1"/>
      <c r="D30" s="88"/>
      <c r="E30" s="89"/>
      <c r="G30" s="1"/>
      <c r="H30" s="38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88"/>
      <c r="X30" s="1"/>
      <c r="Y30" s="80"/>
      <c r="Z30" s="80"/>
      <c r="AA30" s="80"/>
      <c r="AB30" s="80"/>
      <c r="AC30" s="80"/>
      <c r="AD30" s="80"/>
    </row>
    <row r="31" spans="1:30" x14ac:dyDescent="0.25">
      <c r="A31" s="23"/>
      <c r="B31" s="88"/>
      <c r="C31" s="1"/>
      <c r="D31" s="88"/>
      <c r="E31" s="89"/>
      <c r="G31" s="1"/>
      <c r="H31" s="38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88"/>
      <c r="X31" s="1"/>
      <c r="Y31" s="80"/>
      <c r="Z31" s="80"/>
      <c r="AA31" s="80"/>
      <c r="AB31" s="80"/>
      <c r="AC31" s="80"/>
      <c r="AD31" s="80"/>
    </row>
    <row r="32" spans="1:30" x14ac:dyDescent="0.25">
      <c r="A32" s="23"/>
      <c r="B32" s="88"/>
      <c r="C32" s="1"/>
      <c r="D32" s="88"/>
      <c r="E32" s="89"/>
      <c r="G32" s="1"/>
      <c r="H32" s="38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88"/>
      <c r="X32" s="1"/>
      <c r="Y32" s="80"/>
      <c r="Z32" s="80"/>
      <c r="AA32" s="80"/>
      <c r="AB32" s="80"/>
      <c r="AC32" s="80"/>
      <c r="AD32" s="80"/>
    </row>
    <row r="33" spans="1:30" x14ac:dyDescent="0.25">
      <c r="A33" s="23"/>
      <c r="B33" s="88"/>
      <c r="C33" s="1"/>
      <c r="D33" s="88"/>
      <c r="E33" s="89"/>
      <c r="G33" s="1"/>
      <c r="H33" s="38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88"/>
      <c r="X33" s="1"/>
      <c r="Y33" s="80"/>
      <c r="Z33" s="80"/>
      <c r="AA33" s="80"/>
      <c r="AB33" s="80"/>
      <c r="AC33" s="80"/>
      <c r="AD33" s="80"/>
    </row>
    <row r="34" spans="1:30" x14ac:dyDescent="0.25">
      <c r="A34" s="23"/>
      <c r="B34" s="88"/>
      <c r="C34" s="1"/>
      <c r="D34" s="88"/>
      <c r="E34" s="89"/>
      <c r="G34" s="1"/>
      <c r="H34" s="38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88"/>
      <c r="X34" s="1"/>
      <c r="Y34" s="80"/>
      <c r="Z34" s="80"/>
      <c r="AA34" s="80"/>
      <c r="AB34" s="80"/>
      <c r="AC34" s="80"/>
      <c r="AD34" s="80"/>
    </row>
    <row r="35" spans="1:30" x14ac:dyDescent="0.25">
      <c r="A35" s="23"/>
      <c r="B35" s="88"/>
      <c r="C35" s="1"/>
      <c r="D35" s="88"/>
      <c r="E35" s="89"/>
      <c r="G35" s="1"/>
      <c r="H35" s="38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88"/>
      <c r="X35" s="1"/>
      <c r="Y35" s="80"/>
      <c r="Z35" s="80"/>
      <c r="AA35" s="80"/>
      <c r="AB35" s="80"/>
      <c r="AC35" s="80"/>
      <c r="AD35" s="80"/>
    </row>
    <row r="36" spans="1:30" x14ac:dyDescent="0.25">
      <c r="A36" s="23"/>
      <c r="B36" s="88"/>
      <c r="C36" s="1"/>
      <c r="D36" s="88"/>
      <c r="E36" s="89"/>
      <c r="G36" s="1"/>
      <c r="H36" s="38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88"/>
      <c r="X36" s="1"/>
      <c r="Y36" s="80"/>
      <c r="Z36" s="80"/>
      <c r="AA36" s="80"/>
      <c r="AB36" s="80"/>
      <c r="AC36" s="80"/>
      <c r="AD36" s="80"/>
    </row>
    <row r="37" spans="1:30" x14ac:dyDescent="0.25">
      <c r="A37" s="23"/>
      <c r="B37" s="88"/>
      <c r="C37" s="1"/>
      <c r="D37" s="88"/>
      <c r="E37" s="89"/>
      <c r="G37" s="1"/>
      <c r="H37" s="38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88"/>
      <c r="X37" s="1"/>
      <c r="Y37" s="80"/>
      <c r="Z37" s="80"/>
      <c r="AA37" s="80"/>
      <c r="AB37" s="80"/>
      <c r="AC37" s="80"/>
      <c r="AD37" s="80"/>
    </row>
    <row r="38" spans="1:30" x14ac:dyDescent="0.25">
      <c r="A38" s="23"/>
      <c r="B38" s="88"/>
      <c r="C38" s="1"/>
      <c r="D38" s="88"/>
      <c r="E38" s="89"/>
      <c r="G38" s="1"/>
      <c r="H38" s="38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88"/>
      <c r="X38" s="1"/>
      <c r="Y38" s="80"/>
      <c r="Z38" s="80"/>
      <c r="AA38" s="80"/>
      <c r="AB38" s="80"/>
      <c r="AC38" s="80"/>
      <c r="AD38" s="80"/>
    </row>
    <row r="39" spans="1:30" x14ac:dyDescent="0.25">
      <c r="A39" s="23"/>
      <c r="B39" s="88"/>
      <c r="C39" s="1"/>
      <c r="D39" s="88"/>
      <c r="E39" s="89"/>
      <c r="G39" s="1"/>
      <c r="H39" s="38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88"/>
      <c r="X39" s="1"/>
      <c r="Y39" s="80"/>
      <c r="Z39" s="80"/>
      <c r="AA39" s="80"/>
      <c r="AB39" s="80"/>
      <c r="AC39" s="80"/>
      <c r="AD39" s="80"/>
    </row>
    <row r="40" spans="1:30" x14ac:dyDescent="0.25">
      <c r="A40" s="23"/>
      <c r="B40" s="88"/>
      <c r="C40" s="1"/>
      <c r="D40" s="88"/>
      <c r="E40" s="89"/>
      <c r="G40" s="1"/>
      <c r="H40" s="38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88"/>
      <c r="X40" s="1"/>
      <c r="Y40" s="80"/>
      <c r="Z40" s="80"/>
      <c r="AA40" s="80"/>
      <c r="AB40" s="80"/>
      <c r="AC40" s="80"/>
      <c r="AD40" s="80"/>
    </row>
    <row r="41" spans="1:30" x14ac:dyDescent="0.25">
      <c r="A41" s="23"/>
      <c r="B41" s="88"/>
      <c r="C41" s="1"/>
      <c r="D41" s="88"/>
      <c r="E41" s="89"/>
      <c r="G41" s="1"/>
      <c r="H41" s="38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88"/>
      <c r="X41" s="1"/>
      <c r="Y41" s="80"/>
      <c r="Z41" s="80"/>
      <c r="AA41" s="80"/>
      <c r="AB41" s="80"/>
      <c r="AC41" s="80"/>
      <c r="AD41" s="80"/>
    </row>
    <row r="42" spans="1:30" x14ac:dyDescent="0.25">
      <c r="A42" s="23"/>
      <c r="B42" s="88"/>
      <c r="C42" s="1"/>
      <c r="D42" s="88"/>
      <c r="E42" s="89"/>
      <c r="G42" s="1"/>
      <c r="H42" s="38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88"/>
      <c r="X42" s="1"/>
      <c r="Y42" s="80"/>
      <c r="Z42" s="80"/>
      <c r="AA42" s="80"/>
      <c r="AB42" s="80"/>
      <c r="AC42" s="80"/>
      <c r="AD42" s="80"/>
    </row>
    <row r="43" spans="1:30" x14ac:dyDescent="0.25">
      <c r="A43" s="23"/>
      <c r="B43" s="88"/>
      <c r="C43" s="1"/>
      <c r="D43" s="88"/>
      <c r="E43" s="89"/>
      <c r="G43" s="1"/>
      <c r="H43" s="38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88"/>
      <c r="X43" s="1"/>
      <c r="Y43" s="80"/>
      <c r="Z43" s="80"/>
      <c r="AA43" s="80"/>
      <c r="AB43" s="80"/>
      <c r="AC43" s="80"/>
      <c r="AD43" s="80"/>
    </row>
    <row r="44" spans="1:30" x14ac:dyDescent="0.25">
      <c r="A44" s="23"/>
      <c r="B44" s="88"/>
      <c r="C44" s="1"/>
      <c r="D44" s="88"/>
      <c r="E44" s="89"/>
      <c r="G44" s="1"/>
      <c r="H44" s="38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88"/>
      <c r="X44" s="1"/>
      <c r="Y44" s="80"/>
      <c r="Z44" s="80"/>
      <c r="AA44" s="80"/>
      <c r="AB44" s="80"/>
      <c r="AC44" s="80"/>
      <c r="AD44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2020-09-21T21:58:52Z</dcterms:modified>
</cp:coreProperties>
</file>