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 l="1"/>
  <c r="O16" i="1" s="1"/>
  <c r="O19" i="1" s="1"/>
  <c r="M12" i="1" l="1"/>
  <c r="L12" i="1"/>
  <c r="K12" i="1"/>
  <c r="J12" i="1"/>
  <c r="I12" i="1"/>
  <c r="H12" i="1"/>
  <c r="H16" i="1" s="1"/>
  <c r="H19" i="1" s="1"/>
  <c r="G12" i="1"/>
  <c r="G16" i="1" s="1"/>
  <c r="G19" i="1" s="1"/>
  <c r="F12" i="1"/>
  <c r="E12" i="1"/>
  <c r="E16" i="1" s="1"/>
  <c r="F16" i="1" l="1"/>
  <c r="F19" i="1" s="1"/>
  <c r="D13" i="1"/>
  <c r="I16" i="1"/>
  <c r="I19" i="1" s="1"/>
  <c r="N19" i="1" s="1"/>
  <c r="N12" i="1"/>
  <c r="N16" i="1" s="1"/>
  <c r="L16" i="1"/>
  <c r="E19" i="1"/>
  <c r="K16" i="1"/>
  <c r="M16" i="1" l="1"/>
  <c r="L19" i="1"/>
  <c r="M19" i="1"/>
  <c r="K19" i="1"/>
</calcChain>
</file>

<file path=xl/sharedStrings.xml><?xml version="1.0" encoding="utf-8"?>
<sst xmlns="http://schemas.openxmlformats.org/spreadsheetml/2006/main" count="122" uniqueCount="83">
  <si>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</si>
  <si>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</si>
  <si>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</si>
  <si>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</si>
  <si>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</si>
  <si>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</si>
  <si>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</si>
  <si>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</si>
  <si>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</si>
  <si>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</si>
  <si>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</si>
  <si>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</si>
  <si>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</si>
  <si>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</si>
  <si>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</si>
  <si>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</si>
  <si>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</si>
  <si>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</si>
  <si>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</si>
  <si>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</si>
  <si>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</si>
  <si>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</si>
  <si>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</si>
  <si>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</si>
  <si>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</si>
  <si>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</si>
  <si>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</si>
  <si>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</si>
  <si>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</si>
  <si>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</si>
  <si>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</si>
  <si>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</si>
  <si>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</si>
  <si>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</si>
  <si>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</si>
  <si>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</si>
  <si>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</si>
  <si>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</si>
  <si>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</si>
  <si>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Juulia Eskman</t>
  </si>
  <si>
    <t>25.7.1997   Joensuu</t>
  </si>
  <si>
    <t>JoMa = Joensuun Maila  (1957),  kasvattajaseura</t>
  </si>
  <si>
    <t>ViU  2</t>
  </si>
  <si>
    <t xml:space="preserve">ViU   </t>
  </si>
  <si>
    <t>ViU = Viinijärven Urheilijat  (1914)</t>
  </si>
  <si>
    <t>31.05. 2015  ViU - Pesäkarhut  2-1  (4-3, 2-7, 2-1)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</si>
  <si>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</si>
  <si>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</si>
  <si>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</si>
  <si>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</si>
  <si>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</si>
  <si>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</si>
  <si>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</si>
  <si>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</si>
  <si>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</si>
  <si>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</si>
  <si>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</si>
  <si>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</si>
  <si>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</si>
  <si>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</si>
  <si>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</si>
  <si>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Itä</t>
  </si>
  <si>
    <t>B-TYTÖT</t>
  </si>
  <si>
    <t>27.06. 2015  Hyvinkää</t>
  </si>
  <si>
    <t xml:space="preserve">  2-0  (3-1, 5-4)</t>
  </si>
  <si>
    <t>SurMa</t>
  </si>
  <si>
    <t>Teemu Körkkö</t>
  </si>
  <si>
    <t>10.</t>
  </si>
  <si>
    <t>KPK = Kajaanin Pallokerho  (1933)</t>
  </si>
  <si>
    <t>KPK</t>
  </si>
  <si>
    <t>suomensarja</t>
  </si>
  <si>
    <t>JoMa</t>
  </si>
  <si>
    <t>6/8</t>
  </si>
  <si>
    <t>3/5</t>
  </si>
  <si>
    <t>1/1</t>
  </si>
  <si>
    <t>2/2</t>
  </si>
  <si>
    <t xml:space="preserve">Lyöty </t>
  </si>
  <si>
    <t xml:space="preserve">Tuotu </t>
  </si>
  <si>
    <t>35.  ottelu</t>
  </si>
  <si>
    <t xml:space="preserve">  17 v 10 kk   6 pv  </t>
  </si>
  <si>
    <t>28.06. 2020  JoMa - Kirittäret  0-1  (4-5, 2-2)</t>
  </si>
  <si>
    <t xml:space="preserve">  22 v 11 kk   3 pv 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</si>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</sst>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0" xfId="0" applyNumberFormat="1" applyFont="1" applyFill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1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7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27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94">
        <v>2014</v>
      </c>
      <c r="C4" s="94"/>
      <c r="D4" s="95" t="s">
        <v>71</v>
      </c>
      <c r="E4" s="94"/>
      <c r="F4" s="96" t="s">
        <v>70</v>
      </c>
      <c r="G4" s="97"/>
      <c r="H4" s="98"/>
      <c r="I4" s="94"/>
      <c r="J4" s="94"/>
      <c r="K4" s="94"/>
      <c r="L4" s="94"/>
      <c r="M4" s="94"/>
      <c r="N4" s="99"/>
      <c r="O4" s="69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2015</v>
      </c>
      <c r="C5" s="26"/>
      <c r="D5" s="27" t="s">
        <v>42</v>
      </c>
      <c r="E5" s="26"/>
      <c r="F5" s="28" t="s">
        <v>36</v>
      </c>
      <c r="G5" s="67"/>
      <c r="H5" s="66"/>
      <c r="I5" s="26"/>
      <c r="J5" s="26"/>
      <c r="K5" s="26"/>
      <c r="L5" s="26"/>
      <c r="M5" s="26"/>
      <c r="N5" s="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0">
        <v>2015</v>
      </c>
      <c r="C6" s="30" t="s">
        <v>46</v>
      </c>
      <c r="D6" s="33" t="s">
        <v>43</v>
      </c>
      <c r="E6" s="30">
        <v>1</v>
      </c>
      <c r="F6" s="30">
        <v>0</v>
      </c>
      <c r="G6" s="30">
        <v>0</v>
      </c>
      <c r="H6" s="30">
        <v>1</v>
      </c>
      <c r="I6" s="30">
        <v>2</v>
      </c>
      <c r="J6" s="30">
        <v>2</v>
      </c>
      <c r="K6" s="30">
        <v>0</v>
      </c>
      <c r="L6" s="30">
        <v>0</v>
      </c>
      <c r="M6" s="30">
        <v>0</v>
      </c>
      <c r="N6" s="34">
        <v>0.4</v>
      </c>
      <c r="O6" s="69">
        <v>5</v>
      </c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0">
        <v>2016</v>
      </c>
      <c r="C7" s="30" t="s">
        <v>67</v>
      </c>
      <c r="D7" s="33" t="s">
        <v>43</v>
      </c>
      <c r="E7" s="30">
        <v>10</v>
      </c>
      <c r="F7" s="30">
        <v>0</v>
      </c>
      <c r="G7" s="30">
        <v>0</v>
      </c>
      <c r="H7" s="30">
        <v>2</v>
      </c>
      <c r="I7" s="30">
        <v>17</v>
      </c>
      <c r="J7" s="30">
        <v>17</v>
      </c>
      <c r="K7" s="30">
        <v>0</v>
      </c>
      <c r="L7" s="30">
        <v>0</v>
      </c>
      <c r="M7" s="30">
        <v>0</v>
      </c>
      <c r="N7" s="34">
        <v>0.36199999999999999</v>
      </c>
      <c r="O7" s="69">
        <v>47</v>
      </c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2017</v>
      </c>
      <c r="C8" s="30" t="s">
        <v>67</v>
      </c>
      <c r="D8" s="33" t="s">
        <v>69</v>
      </c>
      <c r="E8" s="30">
        <v>20</v>
      </c>
      <c r="F8" s="30">
        <v>0</v>
      </c>
      <c r="G8" s="30">
        <v>0</v>
      </c>
      <c r="H8" s="30">
        <v>8</v>
      </c>
      <c r="I8" s="30">
        <v>44</v>
      </c>
      <c r="J8" s="30">
        <v>35</v>
      </c>
      <c r="K8" s="30">
        <v>7</v>
      </c>
      <c r="L8" s="30">
        <v>2</v>
      </c>
      <c r="M8" s="30">
        <v>0</v>
      </c>
      <c r="N8" s="34">
        <v>0.46310000000000001</v>
      </c>
      <c r="O8" s="69">
        <v>95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2018</v>
      </c>
      <c r="C9" s="26"/>
      <c r="D9" s="27" t="s">
        <v>71</v>
      </c>
      <c r="E9" s="26"/>
      <c r="F9" s="28" t="s">
        <v>36</v>
      </c>
      <c r="G9" s="67"/>
      <c r="H9" s="66"/>
      <c r="I9" s="26"/>
      <c r="J9" s="26"/>
      <c r="K9" s="26"/>
      <c r="L9" s="26"/>
      <c r="M9" s="26"/>
      <c r="N9" s="29"/>
      <c r="O9" s="2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/>
      <c r="D10" s="27" t="s">
        <v>71</v>
      </c>
      <c r="E10" s="26"/>
      <c r="F10" s="28" t="s">
        <v>36</v>
      </c>
      <c r="G10" s="67"/>
      <c r="H10" s="66"/>
      <c r="I10" s="26"/>
      <c r="J10" s="26"/>
      <c r="K10" s="26"/>
      <c r="L10" s="26"/>
      <c r="M10" s="26"/>
      <c r="N10" s="29"/>
      <c r="O10" s="2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2020</v>
      </c>
      <c r="C11" s="30" t="s">
        <v>82</v>
      </c>
      <c r="D11" s="33" t="s">
        <v>71</v>
      </c>
      <c r="E11" s="30">
        <v>15</v>
      </c>
      <c r="F11" s="30">
        <v>1</v>
      </c>
      <c r="G11" s="30">
        <v>0</v>
      </c>
      <c r="H11" s="30">
        <v>5</v>
      </c>
      <c r="I11" s="30">
        <v>35</v>
      </c>
      <c r="J11" s="30">
        <v>9</v>
      </c>
      <c r="K11" s="30">
        <v>19</v>
      </c>
      <c r="L11" s="30">
        <v>6</v>
      </c>
      <c r="M11" s="30">
        <v>1</v>
      </c>
      <c r="N11" s="34">
        <v>0.44900000000000001</v>
      </c>
      <c r="O11" s="69">
        <v>78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SUM(E5:E11)</f>
        <v>46</v>
      </c>
      <c r="F12" s="18">
        <f t="shared" si="0"/>
        <v>1</v>
      </c>
      <c r="G12" s="18">
        <f t="shared" si="0"/>
        <v>0</v>
      </c>
      <c r="H12" s="18">
        <f t="shared" si="0"/>
        <v>16</v>
      </c>
      <c r="I12" s="18">
        <f t="shared" si="0"/>
        <v>98</v>
      </c>
      <c r="J12" s="18">
        <f t="shared" si="0"/>
        <v>63</v>
      </c>
      <c r="K12" s="18">
        <f t="shared" si="0"/>
        <v>26</v>
      </c>
      <c r="L12" s="18">
        <f t="shared" si="0"/>
        <v>8</v>
      </c>
      <c r="M12" s="18">
        <f t="shared" si="0"/>
        <v>1</v>
      </c>
      <c r="N12" s="35">
        <f>PRODUCT(I12/O12)</f>
        <v>0.43555555555555553</v>
      </c>
      <c r="O12" s="36">
        <f>SUM(O1:O11)</f>
        <v>225</v>
      </c>
      <c r="P12" s="18">
        <f t="shared" ref="P12:AE12" si="1">SUM(P5:P11)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3" t="s">
        <v>2</v>
      </c>
      <c r="C13" s="37"/>
      <c r="D13" s="38">
        <f>SUM(F12:H12)+((I12-F12-G12)/3)+(E12/3)+(Z12*25)+(AA12*25)+(AB12*10)+(AC12*25)+(AD12*20)+(AE12*15)</f>
        <v>64.666666666666671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5" t="s">
        <v>38</v>
      </c>
      <c r="O15" s="24"/>
      <c r="P15" s="44" t="s">
        <v>32</v>
      </c>
      <c r="Q15" s="12"/>
      <c r="R15" s="12"/>
      <c r="S15" s="45"/>
      <c r="T15" s="45"/>
      <c r="U15" s="45"/>
      <c r="V15" s="45"/>
      <c r="W15" s="45"/>
      <c r="X15" s="12"/>
      <c r="Y15" s="12"/>
      <c r="Z15" s="12"/>
      <c r="AA15" s="12"/>
      <c r="AB15" s="12"/>
      <c r="AC15" s="12"/>
      <c r="AD15" s="12"/>
      <c r="AE15" s="4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17</v>
      </c>
      <c r="C16" s="12"/>
      <c r="D16" s="47"/>
      <c r="E16" s="30">
        <f>PRODUCT(E12)</f>
        <v>46</v>
      </c>
      <c r="F16" s="30">
        <f>PRODUCT(F12)</f>
        <v>1</v>
      </c>
      <c r="G16" s="30">
        <f>PRODUCT(G12)</f>
        <v>0</v>
      </c>
      <c r="H16" s="30">
        <f>PRODUCT(H12)</f>
        <v>16</v>
      </c>
      <c r="I16" s="30">
        <f>PRODUCT(I12)</f>
        <v>98</v>
      </c>
      <c r="J16" s="1"/>
      <c r="K16" s="48">
        <f>PRODUCT((F16+G16)/E16)</f>
        <v>2.1739130434782608E-2</v>
      </c>
      <c r="L16" s="48">
        <f>PRODUCT(H16/E16)</f>
        <v>0.34782608695652173</v>
      </c>
      <c r="M16" s="48">
        <f>PRODUCT(I16/E16)</f>
        <v>2.1304347826086958</v>
      </c>
      <c r="N16" s="68">
        <f>PRODUCT(N12)</f>
        <v>0.43555555555555553</v>
      </c>
      <c r="O16" s="24">
        <f>PRODUCT(O12)</f>
        <v>225</v>
      </c>
      <c r="P16" s="115" t="s">
        <v>33</v>
      </c>
      <c r="Q16" s="116"/>
      <c r="R16" s="117" t="s">
        <v>45</v>
      </c>
      <c r="S16" s="117"/>
      <c r="T16" s="117"/>
      <c r="U16" s="117"/>
      <c r="V16" s="117"/>
      <c r="W16" s="117"/>
      <c r="X16" s="117"/>
      <c r="Y16" s="117"/>
      <c r="Z16" s="117"/>
      <c r="AA16" s="118" t="s">
        <v>35</v>
      </c>
      <c r="AB16" s="117"/>
      <c r="AC16" s="119"/>
      <c r="AD16" s="118"/>
      <c r="AE16" s="128" t="s">
        <v>79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18</v>
      </c>
      <c r="C17" s="50"/>
      <c r="D17" s="51"/>
      <c r="E17" s="30"/>
      <c r="F17" s="30"/>
      <c r="G17" s="30"/>
      <c r="H17" s="30"/>
      <c r="I17" s="30"/>
      <c r="J17" s="1"/>
      <c r="K17" s="48"/>
      <c r="L17" s="48"/>
      <c r="M17" s="48"/>
      <c r="N17" s="34"/>
      <c r="O17" s="24"/>
      <c r="P17" s="120" t="s">
        <v>76</v>
      </c>
      <c r="Q17" s="121"/>
      <c r="R17" s="117" t="s">
        <v>80</v>
      </c>
      <c r="S17" s="117"/>
      <c r="T17" s="117"/>
      <c r="U17" s="117"/>
      <c r="V17" s="117"/>
      <c r="W17" s="117"/>
      <c r="X17" s="117"/>
      <c r="Y17" s="117"/>
      <c r="Z17" s="117"/>
      <c r="AA17" s="118" t="s">
        <v>78</v>
      </c>
      <c r="AB17" s="117"/>
      <c r="AC17" s="122"/>
      <c r="AD17" s="118"/>
      <c r="AE17" s="127" t="s">
        <v>81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19</v>
      </c>
      <c r="C18" s="53"/>
      <c r="D18" s="54"/>
      <c r="E18" s="31"/>
      <c r="F18" s="31"/>
      <c r="G18" s="31"/>
      <c r="H18" s="31"/>
      <c r="I18" s="31"/>
      <c r="J18" s="1"/>
      <c r="K18" s="55"/>
      <c r="L18" s="55"/>
      <c r="M18" s="55"/>
      <c r="N18" s="56"/>
      <c r="O18" s="24"/>
      <c r="P18" s="120" t="s">
        <v>77</v>
      </c>
      <c r="Q18" s="121"/>
      <c r="R18" s="117" t="s">
        <v>45</v>
      </c>
      <c r="S18" s="117"/>
      <c r="T18" s="117"/>
      <c r="U18" s="117"/>
      <c r="V18" s="117"/>
      <c r="W18" s="117"/>
      <c r="X18" s="117"/>
      <c r="Y18" s="117"/>
      <c r="Z18" s="117"/>
      <c r="AA18" s="118" t="s">
        <v>35</v>
      </c>
      <c r="AB18" s="117"/>
      <c r="AC18" s="122"/>
      <c r="AD18" s="118"/>
      <c r="AE18" s="127" t="s">
        <v>79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7" t="s">
        <v>20</v>
      </c>
      <c r="C19" s="58"/>
      <c r="D19" s="59"/>
      <c r="E19" s="18">
        <f>SUM(E16:E18)</f>
        <v>46</v>
      </c>
      <c r="F19" s="18">
        <f>SUM(F16:F18)</f>
        <v>1</v>
      </c>
      <c r="G19" s="18">
        <f>SUM(G16:G18)</f>
        <v>0</v>
      </c>
      <c r="H19" s="18">
        <f>SUM(H16:H18)</f>
        <v>16</v>
      </c>
      <c r="I19" s="18">
        <f>SUM(I16:I18)</f>
        <v>98</v>
      </c>
      <c r="J19" s="1"/>
      <c r="K19" s="60">
        <f>PRODUCT((F19+G19)/E19)</f>
        <v>2.1739130434782608E-2</v>
      </c>
      <c r="L19" s="60">
        <f>PRODUCT(H19/E19)</f>
        <v>0.34782608695652173</v>
      </c>
      <c r="M19" s="60">
        <f>PRODUCT(I19/E19)</f>
        <v>2.1304347826086958</v>
      </c>
      <c r="N19" s="35">
        <f>PRODUCT(I19/O19)</f>
        <v>0.43555555555555553</v>
      </c>
      <c r="O19" s="24">
        <f>SUM(O16:O18)</f>
        <v>225</v>
      </c>
      <c r="P19" s="123" t="s">
        <v>34</v>
      </c>
      <c r="Q19" s="124"/>
      <c r="R19" s="125" t="s">
        <v>80</v>
      </c>
      <c r="S19" s="125"/>
      <c r="T19" s="125"/>
      <c r="U19" s="125"/>
      <c r="V19" s="125"/>
      <c r="W19" s="125"/>
      <c r="X19" s="125"/>
      <c r="Y19" s="125"/>
      <c r="Z19" s="125"/>
      <c r="AA19" s="126" t="s">
        <v>78</v>
      </c>
      <c r="AB19" s="125"/>
      <c r="AC19" s="129"/>
      <c r="AD19" s="126"/>
      <c r="AE19" s="130" t="s">
        <v>81</v>
      </c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4"/>
      <c r="P21" s="1"/>
      <c r="Q21" s="42"/>
      <c r="R21" s="1"/>
      <c r="S21" s="1"/>
      <c r="T21" s="24"/>
      <c r="U21" s="24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68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3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62"/>
      <c r="N24" s="62"/>
      <c r="O24" s="24"/>
      <c r="P24" s="1"/>
      <c r="Q24" s="42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6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</sheetData>
  <sortState ref="B6:AF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6" customWidth="1"/>
    <col min="3" max="3" width="21.5703125" style="87" customWidth="1"/>
    <col min="4" max="4" width="10.5703125" style="88" customWidth="1"/>
    <col min="5" max="5" width="8" style="88" customWidth="1"/>
    <col min="6" max="6" width="0.7109375" style="41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8"/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66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39</v>
      </c>
      <c r="C2" s="90" t="s">
        <v>40</v>
      </c>
      <c r="D2" s="91"/>
      <c r="E2" s="91"/>
      <c r="F2" s="92"/>
      <c r="G2" s="91"/>
      <c r="H2" s="91"/>
      <c r="I2" s="91"/>
      <c r="J2" s="91"/>
      <c r="K2" s="91"/>
      <c r="L2" s="9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6"/>
      <c r="Y2" s="73"/>
      <c r="Z2" s="73"/>
      <c r="AA2" s="73"/>
      <c r="AB2" s="73"/>
      <c r="AC2" s="73"/>
      <c r="AD2" s="73"/>
    </row>
    <row r="3" spans="1:30" x14ac:dyDescent="0.25">
      <c r="A3" s="8"/>
      <c r="B3" s="75" t="s">
        <v>62</v>
      </c>
      <c r="C3" s="22" t="s">
        <v>48</v>
      </c>
      <c r="D3" s="76" t="s">
        <v>49</v>
      </c>
      <c r="E3" s="77" t="s">
        <v>1</v>
      </c>
      <c r="F3" s="24"/>
      <c r="G3" s="78" t="s">
        <v>50</v>
      </c>
      <c r="H3" s="79" t="s">
        <v>51</v>
      </c>
      <c r="I3" s="79" t="s">
        <v>30</v>
      </c>
      <c r="J3" s="17" t="s">
        <v>52</v>
      </c>
      <c r="K3" s="80" t="s">
        <v>53</v>
      </c>
      <c r="L3" s="80" t="s">
        <v>54</v>
      </c>
      <c r="M3" s="78" t="s">
        <v>55</v>
      </c>
      <c r="N3" s="78" t="s">
        <v>29</v>
      </c>
      <c r="O3" s="79" t="s">
        <v>56</v>
      </c>
      <c r="P3" s="78" t="s">
        <v>51</v>
      </c>
      <c r="Q3" s="78" t="s">
        <v>3</v>
      </c>
      <c r="R3" s="78">
        <v>1</v>
      </c>
      <c r="S3" s="78">
        <v>2</v>
      </c>
      <c r="T3" s="78">
        <v>3</v>
      </c>
      <c r="U3" s="78" t="s">
        <v>57</v>
      </c>
      <c r="V3" s="17" t="s">
        <v>21</v>
      </c>
      <c r="W3" s="16" t="s">
        <v>58</v>
      </c>
      <c r="X3" s="16" t="s">
        <v>59</v>
      </c>
      <c r="Y3" s="73"/>
      <c r="Z3" s="73"/>
      <c r="AA3" s="73"/>
      <c r="AB3" s="73"/>
      <c r="AC3" s="73"/>
      <c r="AD3" s="73"/>
    </row>
    <row r="4" spans="1:30" x14ac:dyDescent="0.25">
      <c r="A4" s="8"/>
      <c r="B4" s="107" t="s">
        <v>63</v>
      </c>
      <c r="C4" s="108" t="s">
        <v>64</v>
      </c>
      <c r="D4" s="81" t="s">
        <v>61</v>
      </c>
      <c r="E4" s="109" t="s">
        <v>65</v>
      </c>
      <c r="F4" s="69"/>
      <c r="G4" s="82">
        <v>1</v>
      </c>
      <c r="H4" s="110"/>
      <c r="I4" s="82"/>
      <c r="J4" s="111" t="s">
        <v>60</v>
      </c>
      <c r="K4" s="111">
        <v>3</v>
      </c>
      <c r="L4" s="111"/>
      <c r="M4" s="111">
        <v>1</v>
      </c>
      <c r="N4" s="93"/>
      <c r="O4" s="112">
        <v>2</v>
      </c>
      <c r="P4" s="93">
        <v>1</v>
      </c>
      <c r="Q4" s="113" t="s">
        <v>72</v>
      </c>
      <c r="R4" s="113"/>
      <c r="S4" s="113" t="s">
        <v>73</v>
      </c>
      <c r="T4" s="113" t="s">
        <v>74</v>
      </c>
      <c r="U4" s="113" t="s">
        <v>75</v>
      </c>
      <c r="V4" s="114">
        <v>0.75</v>
      </c>
      <c r="W4" s="107" t="s">
        <v>66</v>
      </c>
      <c r="X4" s="82">
        <v>869</v>
      </c>
      <c r="Y4" s="73"/>
      <c r="Z4" s="73"/>
      <c r="AA4" s="73"/>
      <c r="AB4" s="73"/>
      <c r="AC4" s="73"/>
      <c r="AD4" s="73"/>
    </row>
    <row r="5" spans="1:30" x14ac:dyDescent="0.25">
      <c r="A5" s="23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73"/>
      <c r="Z5" s="73"/>
      <c r="AA5" s="73"/>
      <c r="AB5" s="73"/>
      <c r="AC5" s="73"/>
      <c r="AD5" s="73"/>
    </row>
    <row r="6" spans="1:30" x14ac:dyDescent="0.25">
      <c r="A6" s="23"/>
      <c r="B6" s="84"/>
      <c r="C6" s="1"/>
      <c r="D6" s="84"/>
      <c r="E6" s="85"/>
      <c r="G6" s="1"/>
      <c r="H6" s="42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4"/>
      <c r="X6" s="1"/>
      <c r="Y6" s="73"/>
      <c r="Z6" s="73"/>
      <c r="AA6" s="73"/>
      <c r="AB6" s="73"/>
      <c r="AC6" s="73"/>
      <c r="AD6" s="73"/>
    </row>
    <row r="7" spans="1:30" x14ac:dyDescent="0.25">
      <c r="A7" s="23"/>
      <c r="B7" s="84"/>
      <c r="C7" s="1"/>
      <c r="D7" s="84"/>
      <c r="E7" s="85"/>
      <c r="G7" s="1"/>
      <c r="H7" s="42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73"/>
      <c r="Z7" s="73"/>
      <c r="AA7" s="73"/>
      <c r="AB7" s="73"/>
      <c r="AC7" s="73"/>
      <c r="AD7" s="73"/>
    </row>
    <row r="8" spans="1:30" x14ac:dyDescent="0.25">
      <c r="A8" s="23"/>
      <c r="B8" s="84"/>
      <c r="C8" s="1"/>
      <c r="D8" s="84"/>
      <c r="E8" s="85"/>
      <c r="G8" s="1"/>
      <c r="H8" s="42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73"/>
      <c r="Z8" s="73"/>
      <c r="AA8" s="73"/>
      <c r="AB8" s="73"/>
      <c r="AC8" s="73"/>
      <c r="AD8" s="73"/>
    </row>
    <row r="9" spans="1:30" x14ac:dyDescent="0.25">
      <c r="A9" s="23"/>
      <c r="B9" s="84"/>
      <c r="C9" s="1"/>
      <c r="D9" s="84"/>
      <c r="E9" s="85"/>
      <c r="G9" s="1"/>
      <c r="H9" s="42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73"/>
      <c r="Z9" s="73"/>
      <c r="AA9" s="73"/>
      <c r="AB9" s="73"/>
      <c r="AC9" s="73"/>
      <c r="AD9" s="73"/>
    </row>
    <row r="10" spans="1:30" x14ac:dyDescent="0.25">
      <c r="A10" s="23"/>
      <c r="B10" s="84"/>
      <c r="C10" s="1"/>
      <c r="D10" s="84"/>
      <c r="E10" s="85"/>
      <c r="G10" s="1"/>
      <c r="H10" s="42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73"/>
      <c r="Z10" s="73"/>
      <c r="AA10" s="73"/>
      <c r="AB10" s="73"/>
      <c r="AC10" s="73"/>
      <c r="AD10" s="73"/>
    </row>
    <row r="11" spans="1:30" x14ac:dyDescent="0.25">
      <c r="A11" s="23"/>
      <c r="B11" s="84"/>
      <c r="C11" s="1"/>
      <c r="D11" s="84"/>
      <c r="E11" s="85"/>
      <c r="G11" s="1"/>
      <c r="H11" s="42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73"/>
      <c r="Z11" s="73"/>
      <c r="AA11" s="73"/>
      <c r="AB11" s="73"/>
      <c r="AC11" s="73"/>
      <c r="AD11" s="73"/>
    </row>
    <row r="12" spans="1:30" x14ac:dyDescent="0.25">
      <c r="A12" s="23"/>
      <c r="B12" s="84"/>
      <c r="C12" s="1"/>
      <c r="D12" s="84"/>
      <c r="E12" s="85"/>
      <c r="G12" s="1"/>
      <c r="H12" s="42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73"/>
      <c r="Z12" s="73"/>
      <c r="AA12" s="73"/>
      <c r="AB12" s="73"/>
      <c r="AC12" s="73"/>
      <c r="AD12" s="73"/>
    </row>
    <row r="13" spans="1:30" x14ac:dyDescent="0.25">
      <c r="A13" s="23"/>
      <c r="B13" s="84"/>
      <c r="C13" s="1"/>
      <c r="D13" s="84"/>
      <c r="E13" s="85"/>
      <c r="G13" s="1"/>
      <c r="H13" s="42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73"/>
      <c r="Z13" s="73"/>
      <c r="AA13" s="73"/>
      <c r="AB13" s="73"/>
      <c r="AC13" s="73"/>
      <c r="AD13" s="73"/>
    </row>
    <row r="14" spans="1:30" x14ac:dyDescent="0.25">
      <c r="A14" s="23"/>
      <c r="B14" s="84"/>
      <c r="C14" s="1"/>
      <c r="D14" s="84"/>
      <c r="E14" s="85"/>
      <c r="G14" s="1"/>
      <c r="H14" s="42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73"/>
      <c r="Z14" s="73"/>
      <c r="AA14" s="73"/>
      <c r="AB14" s="73"/>
      <c r="AC14" s="73"/>
      <c r="AD14" s="73"/>
    </row>
    <row r="15" spans="1:30" x14ac:dyDescent="0.25">
      <c r="A15" s="23"/>
      <c r="B15" s="84"/>
      <c r="C15" s="1"/>
      <c r="D15" s="84"/>
      <c r="E15" s="85"/>
      <c r="G15" s="1"/>
      <c r="H15" s="42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73"/>
      <c r="Z15" s="73"/>
      <c r="AA15" s="73"/>
      <c r="AB15" s="73"/>
      <c r="AC15" s="73"/>
      <c r="AD15" s="73"/>
    </row>
    <row r="16" spans="1:30" x14ac:dyDescent="0.25">
      <c r="A16" s="23"/>
      <c r="B16" s="84"/>
      <c r="C16" s="1"/>
      <c r="D16" s="84"/>
      <c r="E16" s="85"/>
      <c r="G16" s="1"/>
      <c r="H16" s="42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84"/>
      <c r="C17" s="1"/>
      <c r="D17" s="84"/>
      <c r="E17" s="85"/>
      <c r="G17" s="1"/>
      <c r="H17" s="42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84"/>
      <c r="C18" s="1"/>
      <c r="D18" s="84"/>
      <c r="E18" s="85"/>
      <c r="G18" s="1"/>
      <c r="H18" s="42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84"/>
      <c r="C19" s="1"/>
      <c r="D19" s="84"/>
      <c r="E19" s="85"/>
      <c r="G19" s="1"/>
      <c r="H19" s="42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84"/>
      <c r="C20" s="1"/>
      <c r="D20" s="84"/>
      <c r="E20" s="85"/>
      <c r="G20" s="1"/>
      <c r="H20" s="42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84"/>
      <c r="C21" s="1"/>
      <c r="D21" s="84"/>
      <c r="E21" s="85"/>
      <c r="G21" s="1"/>
      <c r="H21" s="42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84"/>
      <c r="C22" s="1"/>
      <c r="D22" s="84"/>
      <c r="E22" s="85"/>
      <c r="G22" s="1"/>
      <c r="H22" s="42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84"/>
      <c r="C23" s="1"/>
      <c r="D23" s="84"/>
      <c r="E23" s="85"/>
      <c r="G23" s="1"/>
      <c r="H23" s="42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84"/>
      <c r="C24" s="1"/>
      <c r="D24" s="84"/>
      <c r="E24" s="85"/>
      <c r="G24" s="1"/>
      <c r="H24" s="42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84"/>
      <c r="C25" s="1"/>
      <c r="D25" s="84"/>
      <c r="E25" s="85"/>
      <c r="G25" s="1"/>
      <c r="H25" s="42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84"/>
      <c r="C26" s="1"/>
      <c r="D26" s="84"/>
      <c r="E26" s="85"/>
      <c r="G26" s="1"/>
      <c r="H26" s="42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84"/>
      <c r="C27" s="1"/>
      <c r="D27" s="84"/>
      <c r="E27" s="85"/>
      <c r="G27" s="1"/>
      <c r="H27" s="42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84"/>
      <c r="C28" s="1"/>
      <c r="D28" s="84"/>
      <c r="E28" s="85"/>
      <c r="G28" s="1"/>
      <c r="H28" s="42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84"/>
      <c r="C29" s="1"/>
      <c r="D29" s="84"/>
      <c r="E29" s="85"/>
      <c r="G29" s="1"/>
      <c r="H29" s="42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84"/>
      <c r="C30" s="1"/>
      <c r="D30" s="84"/>
      <c r="E30" s="85"/>
      <c r="G30" s="1"/>
      <c r="H30" s="42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84"/>
      <c r="C31" s="1"/>
      <c r="D31" s="84"/>
      <c r="E31" s="85"/>
      <c r="G31" s="1"/>
      <c r="H31" s="42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84"/>
      <c r="C32" s="1"/>
      <c r="D32" s="84"/>
      <c r="E32" s="85"/>
      <c r="G32" s="1"/>
      <c r="H32" s="42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84"/>
      <c r="C33" s="1"/>
      <c r="D33" s="84"/>
      <c r="E33" s="85"/>
      <c r="G33" s="1"/>
      <c r="H33" s="42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84"/>
      <c r="C34" s="1"/>
      <c r="D34" s="84"/>
      <c r="E34" s="85"/>
      <c r="G34" s="1"/>
      <c r="H34" s="42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84"/>
      <c r="C35" s="1"/>
      <c r="D35" s="84"/>
      <c r="E35" s="85"/>
      <c r="G35" s="1"/>
      <c r="H35" s="42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84"/>
      <c r="C36" s="1"/>
      <c r="D36" s="84"/>
      <c r="E36" s="85"/>
      <c r="G36" s="1"/>
      <c r="H36" s="42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84"/>
      <c r="C37" s="1"/>
      <c r="D37" s="84"/>
      <c r="E37" s="85"/>
      <c r="G37" s="1"/>
      <c r="H37" s="42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84"/>
      <c r="C38" s="1"/>
      <c r="D38" s="84"/>
      <c r="E38" s="85"/>
      <c r="G38" s="1"/>
      <c r="H38" s="42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84"/>
      <c r="C39" s="1"/>
      <c r="D39" s="84"/>
      <c r="E39" s="85"/>
      <c r="G39" s="1"/>
      <c r="H39" s="42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84"/>
      <c r="C40" s="1"/>
      <c r="D40" s="84"/>
      <c r="E40" s="85"/>
      <c r="G40" s="1"/>
      <c r="H40" s="42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84"/>
      <c r="C41" s="1"/>
      <c r="D41" s="84"/>
      <c r="E41" s="85"/>
      <c r="G41" s="1"/>
      <c r="H41" s="42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84"/>
      <c r="C42" s="1"/>
      <c r="D42" s="84"/>
      <c r="E42" s="85"/>
      <c r="G42" s="1"/>
      <c r="H42" s="42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84"/>
      <c r="C43" s="1"/>
      <c r="D43" s="84"/>
      <c r="E43" s="85"/>
      <c r="G43" s="1"/>
      <c r="H43" s="42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84"/>
      <c r="C44" s="1"/>
      <c r="D44" s="84"/>
      <c r="E44" s="85"/>
      <c r="G44" s="1"/>
      <c r="H44" s="42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84"/>
      <c r="C45" s="1"/>
      <c r="D45" s="84"/>
      <c r="E45" s="85"/>
      <c r="G45" s="1"/>
      <c r="H45" s="42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84"/>
      <c r="C46" s="1"/>
      <c r="D46" s="84"/>
      <c r="E46" s="85"/>
      <c r="G46" s="1"/>
      <c r="H46" s="42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84"/>
      <c r="C47" s="1"/>
      <c r="D47" s="84"/>
      <c r="E47" s="85"/>
      <c r="G47" s="1"/>
      <c r="H47" s="42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84"/>
      <c r="C48" s="1"/>
      <c r="D48" s="84"/>
      <c r="E48" s="85"/>
      <c r="G48" s="1"/>
      <c r="H48" s="42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73"/>
      <c r="Z48" s="73"/>
      <c r="AA48" s="73"/>
      <c r="AB48" s="73"/>
      <c r="AC48" s="73"/>
      <c r="AD4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2020-08-26T21:34:32Z</dcterms:modified>
</cp:coreProperties>
</file>