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2" i="1" l="1"/>
  <c r="O11" i="1"/>
  <c r="O10" i="1"/>
  <c r="O9" i="1"/>
  <c r="O8" i="1"/>
  <c r="O7" i="1"/>
  <c r="O6" i="1"/>
  <c r="O13" i="1"/>
  <c r="N13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T13" i="1" s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/>
  <c r="E20" i="1" s="1"/>
  <c r="D14" i="1"/>
  <c r="K17" i="1" l="1"/>
  <c r="F20" i="1"/>
  <c r="K20" i="1" s="1"/>
  <c r="H20" i="1"/>
  <c r="L20" i="1" s="1"/>
  <c r="L17" i="1"/>
  <c r="I20" i="1"/>
  <c r="M20" i="1" s="1"/>
  <c r="M17" i="1"/>
</calcChain>
</file>

<file path=xl/sharedStrings.xml><?xml version="1.0" encoding="utf-8"?>
<sst xmlns="http://schemas.openxmlformats.org/spreadsheetml/2006/main" count="168" uniqueCount="98">
  <si>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</si>
  <si>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</si>
  <si>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</si>
  <si>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</si>
  <si>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</si>
  <si>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</si>
  <si>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</si>
  <si>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</si>
  <si>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</si>
  <si>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</si>
  <si>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</si>
  <si>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</si>
  <si>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</si>
  <si>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</si>
  <si>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</si>
  <si>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</si>
  <si>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</si>
  <si>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</si>
  <si>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</si>
  <si>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</si>
  <si>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</si>
  <si>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</si>
  <si>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</si>
  <si>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</si>
  <si>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</si>
  <si>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</si>
  <si>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</si>
  <si>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</si>
  <si>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</si>
  <si>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</si>
  <si>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</si>
  <si>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</si>
  <si>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</si>
  <si>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</si>
  <si>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 xml:space="preserve"> </t>
  </si>
  <si>
    <t>ViPa</t>
  </si>
  <si>
    <t>ViPa = Vihdin Pallo  (1967)</t>
  </si>
  <si>
    <t>Kaisu Eronen</t>
  </si>
  <si>
    <t>Tahko</t>
  </si>
  <si>
    <t>8.</t>
  </si>
  <si>
    <t>4.</t>
  </si>
  <si>
    <t>9.</t>
  </si>
  <si>
    <t>10.</t>
  </si>
  <si>
    <t>5.</t>
  </si>
  <si>
    <t>----</t>
  </si>
  <si>
    <t>6.8.1973</t>
  </si>
  <si>
    <t>ENSIMMÄISET</t>
  </si>
  <si>
    <t>Ottelu</t>
  </si>
  <si>
    <t>1.  ottelu</t>
  </si>
  <si>
    <t>Kunnari</t>
  </si>
  <si>
    <t>08.05. 1988  Tahko - ViU  5-10</t>
  </si>
  <si>
    <t xml:space="preserve">  14 v   9 kk   2 pv</t>
  </si>
  <si>
    <t>Tahko = Hyvinkään Tahko  (1915)</t>
  </si>
  <si>
    <t>L+T</t>
  </si>
  <si>
    <t>3.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</si>
  <si>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</si>
  <si>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</si>
  <si>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</si>
  <si>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</si>
  <si>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</si>
  <si>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</si>
  <si>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</si>
  <si>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</si>
  <si>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</si>
  <si>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</si>
  <si>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</si>
  <si>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</si>
  <si>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</si>
  <si>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15.07. 1995  Alajärvi</t>
  </si>
  <si>
    <t>1-1  (4-3, 3-4, 0-0)</t>
  </si>
  <si>
    <t>Länsi</t>
  </si>
  <si>
    <t>Tuomo Tallbacka</t>
  </si>
  <si>
    <t>4622</t>
  </si>
  <si>
    <t>21 v  11 kk  9 pv</t>
  </si>
  <si>
    <t>B-TYTÖT</t>
  </si>
  <si>
    <t xml:space="preserve">  Itä - Länsi, tulos</t>
  </si>
  <si>
    <t>06.07. 1989  Kemi</t>
  </si>
  <si>
    <t>11-6</t>
  </si>
  <si>
    <t>I p</t>
  </si>
  <si>
    <t>Terho Heliranta</t>
  </si>
  <si>
    <t>1000</t>
  </si>
  <si>
    <t>07.07. 1990  Vihti</t>
  </si>
  <si>
    <t xml:space="preserve">  4-9</t>
  </si>
  <si>
    <t>II p</t>
  </si>
  <si>
    <t xml:space="preserve"> ITÄ - LÄNSI - KORTTI</t>
  </si>
  <si>
    <t>jok</t>
  </si>
  <si>
    <t>NAISET</t>
  </si>
  <si>
    <t>3/5</t>
  </si>
  <si>
    <t>1/2</t>
  </si>
  <si>
    <t>2/3</t>
  </si>
  <si>
    <t>2/4</t>
  </si>
  <si>
    <t>1/1</t>
  </si>
  <si>
    <t>1/3</t>
  </si>
  <si>
    <t>5/9</t>
  </si>
  <si>
    <t>3/6</t>
  </si>
  <si>
    <t>0/0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</si>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</sst>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9" xfId="0" applyFont="1" applyFill="1" applyBorder="1"/>
    <xf numFmtId="0" fontId="2" fillId="7" borderId="1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2" fillId="2" borderId="13" xfId="1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2" xfId="0" quotePrefix="1" applyNumberFormat="1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4" customWidth="1"/>
    <col min="4" max="4" width="8.5703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18" width="5.7109375" style="76" customWidth="1"/>
    <col min="19" max="19" width="5.7109375" style="75" customWidth="1"/>
    <col min="20" max="20" width="0.7109375" style="32" customWidth="1"/>
    <col min="21" max="28" width="5.7109375" style="55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3"/>
      <c r="O1" s="3"/>
      <c r="P1" s="74"/>
      <c r="Q1" s="74"/>
      <c r="R1" s="7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0" t="s">
        <v>11</v>
      </c>
      <c r="J2" s="17"/>
      <c r="K2" s="14"/>
      <c r="L2" s="14"/>
      <c r="M2" s="14"/>
      <c r="N2" s="15"/>
      <c r="O2" s="140"/>
      <c r="P2" s="21"/>
      <c r="Q2" s="19" t="s">
        <v>17</v>
      </c>
      <c r="R2" s="14"/>
      <c r="S2" s="20"/>
      <c r="T2" s="140"/>
      <c r="U2" s="19" t="s">
        <v>18</v>
      </c>
      <c r="V2" s="14"/>
      <c r="W2" s="14"/>
      <c r="X2" s="14"/>
      <c r="Y2" s="20"/>
      <c r="Z2" s="21" t="s">
        <v>19</v>
      </c>
      <c r="AA2" s="14"/>
      <c r="AB2" s="14"/>
      <c r="AC2" s="14"/>
      <c r="AD2" s="15"/>
      <c r="AE2" s="21"/>
      <c r="AF2" s="14"/>
      <c r="AG2" s="17" t="s">
        <v>28</v>
      </c>
      <c r="AH2" s="19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53"/>
      <c r="P3" s="18" t="s">
        <v>14</v>
      </c>
      <c r="Q3" s="18" t="s">
        <v>15</v>
      </c>
      <c r="R3" s="18" t="s">
        <v>53</v>
      </c>
      <c r="S3" s="18" t="s">
        <v>3</v>
      </c>
      <c r="T3" s="5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4">
        <v>1988</v>
      </c>
      <c r="C4" s="24" t="s">
        <v>39</v>
      </c>
      <c r="D4" s="25" t="s">
        <v>38</v>
      </c>
      <c r="E4" s="24">
        <v>18</v>
      </c>
      <c r="F4" s="24">
        <v>3</v>
      </c>
      <c r="G4" s="24">
        <v>9</v>
      </c>
      <c r="H4" s="24">
        <v>5</v>
      </c>
      <c r="I4" s="24">
        <v>49</v>
      </c>
      <c r="J4" s="24">
        <v>11</v>
      </c>
      <c r="K4" s="24">
        <v>13</v>
      </c>
      <c r="L4" s="24">
        <v>13</v>
      </c>
      <c r="M4" s="24">
        <v>12</v>
      </c>
      <c r="N4" s="56" t="s">
        <v>44</v>
      </c>
      <c r="O4" s="53"/>
      <c r="P4" s="18"/>
      <c r="Q4" s="18"/>
      <c r="R4" s="18"/>
      <c r="S4" s="18"/>
      <c r="T4" s="141"/>
      <c r="U4" s="24"/>
      <c r="V4" s="24"/>
      <c r="W4" s="24"/>
      <c r="X4" s="24"/>
      <c r="Y4" s="24"/>
      <c r="Z4" s="27"/>
      <c r="AA4" s="27"/>
      <c r="AB4" s="27"/>
      <c r="AC4" s="27"/>
      <c r="AD4" s="27"/>
      <c r="AE4" s="24"/>
      <c r="AF4" s="24"/>
      <c r="AG4" s="24"/>
      <c r="AH4" s="24"/>
      <c r="AI4" s="28"/>
      <c r="AJ4" s="24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4">
        <v>1989</v>
      </c>
      <c r="C5" s="24" t="s">
        <v>40</v>
      </c>
      <c r="D5" s="25" t="s">
        <v>38</v>
      </c>
      <c r="E5" s="24">
        <v>18</v>
      </c>
      <c r="F5" s="24">
        <v>5</v>
      </c>
      <c r="G5" s="24">
        <v>33</v>
      </c>
      <c r="H5" s="24">
        <v>18</v>
      </c>
      <c r="I5" s="24">
        <v>92</v>
      </c>
      <c r="J5" s="24">
        <v>6</v>
      </c>
      <c r="K5" s="24">
        <v>22</v>
      </c>
      <c r="L5" s="24">
        <v>26</v>
      </c>
      <c r="M5" s="24">
        <v>38</v>
      </c>
      <c r="N5" s="56" t="s">
        <v>44</v>
      </c>
      <c r="O5" s="53"/>
      <c r="P5" s="24" t="s">
        <v>54</v>
      </c>
      <c r="Q5" s="18"/>
      <c r="R5" s="18"/>
      <c r="S5" s="18"/>
      <c r="T5" s="53"/>
      <c r="U5" s="24"/>
      <c r="V5" s="24"/>
      <c r="W5" s="24"/>
      <c r="X5" s="24"/>
      <c r="Y5" s="24"/>
      <c r="Z5" s="27"/>
      <c r="AA5" s="27"/>
      <c r="AB5" s="27"/>
      <c r="AC5" s="27"/>
      <c r="AD5" s="27"/>
      <c r="AE5" s="24"/>
      <c r="AF5" s="24"/>
      <c r="AG5" s="24"/>
      <c r="AH5" s="24"/>
      <c r="AI5" s="28"/>
      <c r="AJ5" s="24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4">
        <v>1990</v>
      </c>
      <c r="C6" s="24" t="s">
        <v>39</v>
      </c>
      <c r="D6" s="25" t="s">
        <v>38</v>
      </c>
      <c r="E6" s="24">
        <v>22</v>
      </c>
      <c r="F6" s="24">
        <v>7</v>
      </c>
      <c r="G6" s="24">
        <v>32</v>
      </c>
      <c r="H6" s="24">
        <v>20</v>
      </c>
      <c r="I6" s="24">
        <v>120</v>
      </c>
      <c r="J6" s="24">
        <v>16</v>
      </c>
      <c r="K6" s="24">
        <v>28</v>
      </c>
      <c r="L6" s="24">
        <v>37</v>
      </c>
      <c r="M6" s="24">
        <v>39</v>
      </c>
      <c r="N6" s="56">
        <v>0.60199999999999998</v>
      </c>
      <c r="O6" s="53">
        <f t="shared" ref="O6:O11" si="0">PRODUCT(I6/N6)</f>
        <v>199.33554817275748</v>
      </c>
      <c r="P6" s="18"/>
      <c r="Q6" s="18"/>
      <c r="R6" s="18"/>
      <c r="S6" s="18"/>
      <c r="T6" s="53"/>
      <c r="U6" s="24"/>
      <c r="V6" s="24"/>
      <c r="W6" s="24"/>
      <c r="X6" s="24"/>
      <c r="Y6" s="24"/>
      <c r="Z6" s="27"/>
      <c r="AA6" s="27"/>
      <c r="AB6" s="27"/>
      <c r="AC6" s="27"/>
      <c r="AD6" s="27"/>
      <c r="AE6" s="24"/>
      <c r="AF6" s="24"/>
      <c r="AG6" s="24"/>
      <c r="AH6" s="24"/>
      <c r="AI6" s="28"/>
      <c r="AJ6" s="24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4">
        <v>1991</v>
      </c>
      <c r="C7" s="24" t="s">
        <v>41</v>
      </c>
      <c r="D7" s="25" t="s">
        <v>38</v>
      </c>
      <c r="E7" s="24">
        <v>22</v>
      </c>
      <c r="F7" s="24">
        <v>2</v>
      </c>
      <c r="G7" s="24">
        <v>26</v>
      </c>
      <c r="H7" s="24">
        <v>14</v>
      </c>
      <c r="I7" s="24">
        <v>99</v>
      </c>
      <c r="J7" s="24">
        <v>16</v>
      </c>
      <c r="K7" s="24">
        <v>24</v>
      </c>
      <c r="L7" s="24">
        <v>31</v>
      </c>
      <c r="M7" s="24">
        <v>28</v>
      </c>
      <c r="N7" s="56">
        <v>0.58599999999999997</v>
      </c>
      <c r="O7" s="53">
        <f t="shared" si="0"/>
        <v>168.94197952218431</v>
      </c>
      <c r="P7" s="18"/>
      <c r="Q7" s="18"/>
      <c r="R7" s="18"/>
      <c r="S7" s="18"/>
      <c r="T7" s="53"/>
      <c r="U7" s="24"/>
      <c r="V7" s="24"/>
      <c r="W7" s="24"/>
      <c r="X7" s="24"/>
      <c r="Y7" s="24"/>
      <c r="Z7" s="27"/>
      <c r="AA7" s="27"/>
      <c r="AB7" s="27"/>
      <c r="AC7" s="27"/>
      <c r="AD7" s="27"/>
      <c r="AE7" s="24"/>
      <c r="AF7" s="24" t="s">
        <v>34</v>
      </c>
      <c r="AG7" s="24"/>
      <c r="AH7" s="24"/>
      <c r="AI7" s="28"/>
      <c r="AJ7" s="24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4">
        <v>1992</v>
      </c>
      <c r="C8" s="24" t="s">
        <v>41</v>
      </c>
      <c r="D8" s="25" t="s">
        <v>38</v>
      </c>
      <c r="E8" s="24">
        <v>22</v>
      </c>
      <c r="F8" s="24">
        <v>7</v>
      </c>
      <c r="G8" s="24">
        <v>25</v>
      </c>
      <c r="H8" s="24">
        <v>16</v>
      </c>
      <c r="I8" s="24">
        <v>117</v>
      </c>
      <c r="J8" s="24">
        <v>23</v>
      </c>
      <c r="K8" s="24">
        <v>20</v>
      </c>
      <c r="L8" s="24">
        <v>42</v>
      </c>
      <c r="M8" s="24">
        <v>32</v>
      </c>
      <c r="N8" s="56">
        <v>0.68500000000000005</v>
      </c>
      <c r="O8" s="53">
        <f t="shared" si="0"/>
        <v>170.80291970802918</v>
      </c>
      <c r="P8" s="18"/>
      <c r="Q8" s="18"/>
      <c r="R8" s="18"/>
      <c r="S8" s="18"/>
      <c r="T8" s="53"/>
      <c r="U8" s="24"/>
      <c r="V8" s="24"/>
      <c r="W8" s="24"/>
      <c r="X8" s="24"/>
      <c r="Y8" s="24"/>
      <c r="Z8" s="27"/>
      <c r="AA8" s="27"/>
      <c r="AB8" s="27"/>
      <c r="AC8" s="27"/>
      <c r="AD8" s="27"/>
      <c r="AE8" s="24"/>
      <c r="AF8" s="24"/>
      <c r="AG8" s="24"/>
      <c r="AH8" s="24"/>
      <c r="AI8" s="28"/>
      <c r="AJ8" s="24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4">
        <v>1993</v>
      </c>
      <c r="C9" s="24" t="s">
        <v>42</v>
      </c>
      <c r="D9" s="25" t="s">
        <v>38</v>
      </c>
      <c r="E9" s="24">
        <v>22</v>
      </c>
      <c r="F9" s="24">
        <v>5</v>
      </c>
      <c r="G9" s="24">
        <v>22</v>
      </c>
      <c r="H9" s="24">
        <v>12</v>
      </c>
      <c r="I9" s="24">
        <v>97</v>
      </c>
      <c r="J9" s="24">
        <v>17</v>
      </c>
      <c r="K9" s="24">
        <v>28</v>
      </c>
      <c r="L9" s="24">
        <v>25</v>
      </c>
      <c r="M9" s="24">
        <v>27</v>
      </c>
      <c r="N9" s="56">
        <v>0.55700000000000005</v>
      </c>
      <c r="O9" s="53">
        <f t="shared" si="0"/>
        <v>174.14721723518849</v>
      </c>
      <c r="P9" s="18"/>
      <c r="Q9" s="18"/>
      <c r="R9" s="18"/>
      <c r="S9" s="18"/>
      <c r="T9" s="53"/>
      <c r="U9" s="24"/>
      <c r="V9" s="24"/>
      <c r="W9" s="24"/>
      <c r="X9" s="24"/>
      <c r="Y9" s="24"/>
      <c r="Z9" s="27"/>
      <c r="AA9" s="27"/>
      <c r="AB9" s="27"/>
      <c r="AC9" s="27"/>
      <c r="AD9" s="27"/>
      <c r="AE9" s="24"/>
      <c r="AF9" s="24"/>
      <c r="AG9" s="24"/>
      <c r="AH9" s="24"/>
      <c r="AI9" s="28"/>
      <c r="AJ9" s="24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4">
        <v>1994</v>
      </c>
      <c r="C10" s="24" t="s">
        <v>41</v>
      </c>
      <c r="D10" s="25" t="s">
        <v>38</v>
      </c>
      <c r="E10" s="24">
        <v>24</v>
      </c>
      <c r="F10" s="24">
        <v>2</v>
      </c>
      <c r="G10" s="24">
        <v>25</v>
      </c>
      <c r="H10" s="24">
        <v>10</v>
      </c>
      <c r="I10" s="24">
        <v>97</v>
      </c>
      <c r="J10" s="24">
        <v>12</v>
      </c>
      <c r="K10" s="24">
        <v>27</v>
      </c>
      <c r="L10" s="24">
        <v>31</v>
      </c>
      <c r="M10" s="24">
        <v>27</v>
      </c>
      <c r="N10" s="56">
        <v>0.626</v>
      </c>
      <c r="O10" s="53">
        <f t="shared" si="0"/>
        <v>154.95207667731628</v>
      </c>
      <c r="P10" s="18"/>
      <c r="Q10" s="18"/>
      <c r="R10" s="18"/>
      <c r="S10" s="18"/>
      <c r="T10" s="53" t="e">
        <f t="shared" ref="T10:T13" si="1">PRODUCT(L10/S10)</f>
        <v>#DIV/0!</v>
      </c>
      <c r="U10" s="24"/>
      <c r="V10" s="24"/>
      <c r="W10" s="24"/>
      <c r="X10" s="24"/>
      <c r="Y10" s="24"/>
      <c r="Z10" s="27"/>
      <c r="AA10" s="27"/>
      <c r="AB10" s="27"/>
      <c r="AC10" s="27"/>
      <c r="AD10" s="27"/>
      <c r="AE10" s="24"/>
      <c r="AF10" s="24"/>
      <c r="AG10" s="24"/>
      <c r="AH10" s="24"/>
      <c r="AI10" s="28"/>
      <c r="AJ10" s="24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4">
        <v>1995</v>
      </c>
      <c r="C11" s="24" t="s">
        <v>40</v>
      </c>
      <c r="D11" s="25" t="s">
        <v>35</v>
      </c>
      <c r="E11" s="24">
        <v>21</v>
      </c>
      <c r="F11" s="24">
        <v>2</v>
      </c>
      <c r="G11" s="24">
        <v>20</v>
      </c>
      <c r="H11" s="24">
        <v>13</v>
      </c>
      <c r="I11" s="24">
        <v>99</v>
      </c>
      <c r="J11" s="24">
        <v>20</v>
      </c>
      <c r="K11" s="24">
        <v>18</v>
      </c>
      <c r="L11" s="24">
        <v>39</v>
      </c>
      <c r="M11" s="24">
        <v>22</v>
      </c>
      <c r="N11" s="56">
        <v>0.58199999999999996</v>
      </c>
      <c r="O11" s="53">
        <f t="shared" si="0"/>
        <v>170.10309278350516</v>
      </c>
      <c r="P11" s="18"/>
      <c r="Q11" s="18"/>
      <c r="R11" s="18"/>
      <c r="S11" s="18"/>
      <c r="T11" s="53" t="e">
        <f t="shared" si="1"/>
        <v>#DIV/0!</v>
      </c>
      <c r="U11" s="24"/>
      <c r="V11" s="24"/>
      <c r="W11" s="24"/>
      <c r="X11" s="24"/>
      <c r="Y11" s="24"/>
      <c r="Z11" s="27"/>
      <c r="AA11" s="27"/>
      <c r="AB11" s="27"/>
      <c r="AC11" s="27"/>
      <c r="AD11" s="27"/>
      <c r="AE11" s="24">
        <v>1</v>
      </c>
      <c r="AF11" s="24"/>
      <c r="AG11" s="24"/>
      <c r="AH11" s="24"/>
      <c r="AI11" s="28"/>
      <c r="AJ11" s="24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4">
        <v>1996</v>
      </c>
      <c r="C12" s="24" t="s">
        <v>43</v>
      </c>
      <c r="D12" s="25" t="s">
        <v>35</v>
      </c>
      <c r="E12" s="24">
        <v>24</v>
      </c>
      <c r="F12" s="24">
        <v>2</v>
      </c>
      <c r="G12" s="24">
        <v>35</v>
      </c>
      <c r="H12" s="24">
        <v>10</v>
      </c>
      <c r="I12" s="24">
        <v>95</v>
      </c>
      <c r="J12" s="24">
        <v>14</v>
      </c>
      <c r="K12" s="24">
        <v>17</v>
      </c>
      <c r="L12" s="24">
        <v>27</v>
      </c>
      <c r="M12" s="24">
        <v>37</v>
      </c>
      <c r="N12" s="56">
        <v>0.53100000000000003</v>
      </c>
      <c r="O12" s="77">
        <f>PRODUCT(I12/N12)</f>
        <v>178.90772128060263</v>
      </c>
      <c r="P12" s="18"/>
      <c r="Q12" s="18"/>
      <c r="R12" s="18"/>
      <c r="S12" s="18"/>
      <c r="T12" s="53" t="e">
        <f t="shared" si="1"/>
        <v>#DIV/0!</v>
      </c>
      <c r="U12" s="24"/>
      <c r="V12" s="24"/>
      <c r="W12" s="24"/>
      <c r="X12" s="24"/>
      <c r="Y12" s="24"/>
      <c r="Z12" s="27"/>
      <c r="AA12" s="27"/>
      <c r="AB12" s="27"/>
      <c r="AC12" s="27"/>
      <c r="AD12" s="27"/>
      <c r="AE12" s="24"/>
      <c r="AF12" s="24"/>
      <c r="AG12" s="24"/>
      <c r="AH12" s="24"/>
      <c r="AI12" s="28"/>
      <c r="AJ12" s="24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SUM(E4:E12)</f>
        <v>193</v>
      </c>
      <c r="F13" s="18">
        <f t="shared" si="2"/>
        <v>35</v>
      </c>
      <c r="G13" s="18">
        <f t="shared" si="2"/>
        <v>227</v>
      </c>
      <c r="H13" s="18">
        <f t="shared" si="2"/>
        <v>118</v>
      </c>
      <c r="I13" s="18">
        <f t="shared" si="2"/>
        <v>865</v>
      </c>
      <c r="J13" s="18">
        <f t="shared" si="2"/>
        <v>135</v>
      </c>
      <c r="K13" s="18">
        <f t="shared" si="2"/>
        <v>197</v>
      </c>
      <c r="L13" s="18">
        <f t="shared" si="2"/>
        <v>271</v>
      </c>
      <c r="M13" s="18">
        <f t="shared" si="2"/>
        <v>262</v>
      </c>
      <c r="N13" s="29">
        <f>PRODUCT(724/O13)</f>
        <v>0.59481237083228855</v>
      </c>
      <c r="O13" s="87">
        <f>SUM(O5:O12)</f>
        <v>1217.1905553795834</v>
      </c>
      <c r="P13" s="18"/>
      <c r="Q13" s="18"/>
      <c r="R13" s="18"/>
      <c r="S13" s="18"/>
      <c r="T13" s="107" t="e">
        <f t="shared" si="1"/>
        <v>#DIV/0!</v>
      </c>
      <c r="U13" s="18">
        <f t="shared" ref="U13:AJ13" si="3">SUM(U4:U12)</f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1</v>
      </c>
      <c r="AF13" s="18">
        <f t="shared" si="3"/>
        <v>0</v>
      </c>
      <c r="AG13" s="18">
        <f t="shared" si="3"/>
        <v>0</v>
      </c>
      <c r="AH13" s="18">
        <f t="shared" si="3"/>
        <v>0</v>
      </c>
      <c r="AI13" s="18">
        <f t="shared" si="3"/>
        <v>0</v>
      </c>
      <c r="AJ13" s="18">
        <f t="shared" si="3"/>
        <v>0</v>
      </c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137" t="s">
        <v>2</v>
      </c>
      <c r="C14" s="138"/>
      <c r="D14" s="139">
        <f>SUM(F13:H13)+((I13-F13-G13)/3)+(E13/3)+(AE13*25)+(AF13*25)+(AG13*10)+(AH13*25)+(AI13*20)+(AJ13*15)</f>
        <v>670.33333333333337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3"/>
      <c r="AE14" s="1"/>
      <c r="AF14" s="1"/>
      <c r="AG14" s="1"/>
      <c r="AH14" s="1"/>
      <c r="AI14" s="33"/>
      <c r="AJ14" s="1"/>
      <c r="AK14" s="8"/>
      <c r="AL14" s="8"/>
      <c r="AM14" s="8"/>
      <c r="AN14" s="8"/>
      <c r="AO14" s="8"/>
      <c r="AP14" s="8"/>
    </row>
    <row r="15" spans="1:4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0"/>
      <c r="O15" s="32"/>
      <c r="P15" s="1"/>
      <c r="Q15" s="3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21" t="s">
        <v>16</v>
      </c>
      <c r="C16" s="34"/>
      <c r="D16" s="34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29" t="s">
        <v>32</v>
      </c>
      <c r="O16" s="1"/>
      <c r="P16" s="35" t="s">
        <v>46</v>
      </c>
      <c r="Q16" s="12"/>
      <c r="R16" s="12"/>
      <c r="S16" s="57"/>
      <c r="T16" s="57"/>
      <c r="U16" s="57"/>
      <c r="V16" s="57"/>
      <c r="W16" s="57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58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35" t="s">
        <v>17</v>
      </c>
      <c r="C17" s="12"/>
      <c r="D17" s="36"/>
      <c r="E17" s="24">
        <f>PRODUCT(E13)</f>
        <v>193</v>
      </c>
      <c r="F17" s="24">
        <f>PRODUCT(F13)</f>
        <v>35</v>
      </c>
      <c r="G17" s="24">
        <f>PRODUCT(G13)</f>
        <v>227</v>
      </c>
      <c r="H17" s="24">
        <f>PRODUCT(H13)</f>
        <v>118</v>
      </c>
      <c r="I17" s="24">
        <f>PRODUCT(I13)</f>
        <v>865</v>
      </c>
      <c r="J17" s="1"/>
      <c r="K17" s="37">
        <f>PRODUCT((F17+G17)/E17)</f>
        <v>1.3575129533678756</v>
      </c>
      <c r="L17" s="37">
        <f>PRODUCT(H17/E17)</f>
        <v>0.6113989637305699</v>
      </c>
      <c r="M17" s="37">
        <f>PRODUCT(I17/E17)</f>
        <v>4.4818652849740932</v>
      </c>
      <c r="N17" s="38">
        <v>0.59499999999999997</v>
      </c>
      <c r="O17" s="1"/>
      <c r="P17" s="59" t="s">
        <v>47</v>
      </c>
      <c r="Q17" s="60"/>
      <c r="R17" s="61" t="s">
        <v>50</v>
      </c>
      <c r="S17" s="61"/>
      <c r="T17" s="61"/>
      <c r="U17" s="61"/>
      <c r="V17" s="61"/>
      <c r="W17" s="61"/>
      <c r="X17" s="61"/>
      <c r="Y17" s="62" t="s">
        <v>48</v>
      </c>
      <c r="Z17" s="61"/>
      <c r="AA17" s="61" t="s">
        <v>51</v>
      </c>
      <c r="AB17" s="61"/>
      <c r="AC17" s="61"/>
      <c r="AD17" s="62"/>
      <c r="AE17" s="61"/>
      <c r="AF17" s="61"/>
      <c r="AG17" s="61"/>
      <c r="AH17" s="62"/>
      <c r="AI17" s="61"/>
      <c r="AJ17" s="73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18</v>
      </c>
      <c r="C18" s="40"/>
      <c r="D18" s="41"/>
      <c r="E18" s="24"/>
      <c r="F18" s="24"/>
      <c r="G18" s="24"/>
      <c r="H18" s="24"/>
      <c r="I18" s="24"/>
      <c r="J18" s="1"/>
      <c r="K18" s="37"/>
      <c r="L18" s="37"/>
      <c r="M18" s="37"/>
      <c r="N18" s="26"/>
      <c r="O18" s="1"/>
      <c r="P18" s="63" t="s">
        <v>96</v>
      </c>
      <c r="Q18" s="64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6"/>
      <c r="AD18" s="65"/>
      <c r="AE18" s="65"/>
      <c r="AF18" s="65"/>
      <c r="AG18" s="65"/>
      <c r="AH18" s="66"/>
      <c r="AI18" s="65"/>
      <c r="AJ18" s="67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2" t="s">
        <v>19</v>
      </c>
      <c r="C19" s="43"/>
      <c r="D19" s="44"/>
      <c r="E19" s="27"/>
      <c r="F19" s="27"/>
      <c r="G19" s="27"/>
      <c r="H19" s="27"/>
      <c r="I19" s="27"/>
      <c r="J19" s="1"/>
      <c r="K19" s="45"/>
      <c r="L19" s="45"/>
      <c r="M19" s="45"/>
      <c r="N19" s="46"/>
      <c r="O19" s="1"/>
      <c r="P19" s="63" t="s">
        <v>97</v>
      </c>
      <c r="Q19" s="64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6"/>
      <c r="AD19" s="65"/>
      <c r="AE19" s="65"/>
      <c r="AF19" s="65"/>
      <c r="AG19" s="65"/>
      <c r="AH19" s="66"/>
      <c r="AI19" s="65"/>
      <c r="AJ19" s="67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7" t="s">
        <v>20</v>
      </c>
      <c r="C20" s="48"/>
      <c r="D20" s="49"/>
      <c r="E20" s="18">
        <f>SUM(E17:E19)</f>
        <v>193</v>
      </c>
      <c r="F20" s="18">
        <f>SUM(F17:F19)</f>
        <v>35</v>
      </c>
      <c r="G20" s="18">
        <f>SUM(G17:G19)</f>
        <v>227</v>
      </c>
      <c r="H20" s="18">
        <f>SUM(H17:H19)</f>
        <v>118</v>
      </c>
      <c r="I20" s="18">
        <f>SUM(I17:I19)</f>
        <v>865</v>
      </c>
      <c r="J20" s="1"/>
      <c r="K20" s="50">
        <f>PRODUCT((F20+G20)/E20)</f>
        <v>1.3575129533678756</v>
      </c>
      <c r="L20" s="50">
        <f>PRODUCT(H20/E20)</f>
        <v>0.6113989637305699</v>
      </c>
      <c r="M20" s="50">
        <f>PRODUCT(I20/E20)</f>
        <v>4.4818652849740932</v>
      </c>
      <c r="N20" s="29">
        <v>0.59499999999999997</v>
      </c>
      <c r="O20" s="1"/>
      <c r="P20" s="68" t="s">
        <v>49</v>
      </c>
      <c r="Q20" s="69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1"/>
      <c r="AD20" s="70"/>
      <c r="AE20" s="70"/>
      <c r="AF20" s="70"/>
      <c r="AG20" s="70"/>
      <c r="AH20" s="71"/>
      <c r="AI20" s="70"/>
      <c r="AJ20" s="72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31"/>
      <c r="C21" s="31"/>
      <c r="D21" s="31"/>
      <c r="E21" s="31"/>
      <c r="F21" s="31"/>
      <c r="G21" s="31"/>
      <c r="H21" s="31"/>
      <c r="I21" s="31"/>
      <c r="J21" s="1"/>
      <c r="K21" s="31"/>
      <c r="L21" s="31"/>
      <c r="M21" s="31"/>
      <c r="N21" s="30"/>
      <c r="O21" s="1"/>
      <c r="P21" s="1"/>
      <c r="Q21" s="33"/>
      <c r="R21" s="1"/>
      <c r="S21" s="1"/>
      <c r="T21" s="22"/>
      <c r="U21" s="22"/>
      <c r="V21" s="5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 t="s">
        <v>33</v>
      </c>
      <c r="C22" s="1"/>
      <c r="D22" s="1" t="s">
        <v>52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2"/>
      <c r="U22" s="22"/>
      <c r="V22" s="5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2"/>
      <c r="Q28" s="22"/>
      <c r="R28" s="22"/>
      <c r="S28" s="22"/>
      <c r="T28" s="2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5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2"/>
      <c r="Q29" s="22"/>
      <c r="R29" s="22"/>
      <c r="S29" s="22"/>
      <c r="T29" s="2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5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2"/>
      <c r="P30" s="22"/>
      <c r="Q30" s="22"/>
      <c r="R30" s="22"/>
      <c r="S30" s="22"/>
      <c r="T30" s="22"/>
      <c r="U30" s="1"/>
      <c r="V30" s="33"/>
      <c r="W30" s="1"/>
      <c r="X30" s="1"/>
      <c r="Y30" s="22"/>
      <c r="Z30" s="1"/>
      <c r="AA30" s="51"/>
      <c r="AB30" s="51"/>
      <c r="AC30" s="22"/>
      <c r="AD30" s="22"/>
      <c r="AE30" s="22"/>
      <c r="AF30" s="22"/>
      <c r="AG30" s="22"/>
      <c r="AH30" s="22"/>
      <c r="AI30" s="22"/>
      <c r="AJ30" s="22"/>
      <c r="AK30" s="8"/>
      <c r="AL30" s="8"/>
      <c r="AM30" s="8"/>
      <c r="AN30" s="8"/>
      <c r="AO30" s="8"/>
      <c r="AP30" s="8"/>
    </row>
    <row r="31" spans="1:42" s="5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2"/>
      <c r="P31" s="22"/>
      <c r="Q31" s="22"/>
      <c r="R31" s="22"/>
      <c r="S31" s="22"/>
      <c r="T31" s="22"/>
      <c r="U31" s="1"/>
      <c r="V31" s="33"/>
      <c r="W31" s="1"/>
      <c r="X31" s="1"/>
      <c r="Y31" s="22"/>
      <c r="Z31" s="22"/>
      <c r="AA31" s="51"/>
      <c r="AB31" s="51"/>
      <c r="AC31" s="22"/>
      <c r="AD31" s="22"/>
      <c r="AE31" s="22"/>
      <c r="AF31" s="22"/>
      <c r="AG31" s="22"/>
      <c r="AH31" s="22"/>
      <c r="AI31" s="22"/>
      <c r="AJ31" s="22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  <c r="P32" s="22"/>
      <c r="Q32" s="22"/>
      <c r="R32" s="22"/>
      <c r="S32" s="22"/>
      <c r="T32" s="22"/>
      <c r="U32" s="1"/>
      <c r="V32" s="33"/>
      <c r="W32" s="1"/>
      <c r="X32" s="1"/>
      <c r="Y32" s="22"/>
      <c r="Z32" s="22"/>
      <c r="AA32" s="51"/>
      <c r="AB32" s="51"/>
      <c r="AC32" s="22"/>
      <c r="AD32" s="22"/>
      <c r="AE32" s="22"/>
      <c r="AF32" s="22"/>
      <c r="AG32" s="22"/>
      <c r="AH32" s="22"/>
      <c r="AI32" s="22"/>
      <c r="AJ32" s="22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22"/>
      <c r="Q33" s="22"/>
      <c r="R33" s="22"/>
      <c r="S33" s="22"/>
      <c r="T33" s="22"/>
      <c r="U33" s="1"/>
      <c r="V33" s="33"/>
      <c r="W33" s="1"/>
      <c r="X33" s="1"/>
      <c r="Y33" s="22"/>
      <c r="Z33" s="22"/>
      <c r="AA33" s="51"/>
      <c r="AB33" s="51"/>
      <c r="AC33" s="22"/>
      <c r="AD33" s="22"/>
      <c r="AE33" s="22"/>
      <c r="AF33" s="22"/>
      <c r="AG33" s="22"/>
      <c r="AH33" s="22"/>
      <c r="AI33" s="22"/>
      <c r="AJ33" s="22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22"/>
      <c r="Q34" s="22"/>
      <c r="R34" s="22"/>
      <c r="S34" s="22"/>
      <c r="T34" s="22"/>
      <c r="U34" s="1"/>
      <c r="V34" s="33"/>
      <c r="W34" s="1"/>
      <c r="X34" s="1"/>
      <c r="Y34" s="22"/>
      <c r="Z34" s="22"/>
      <c r="AA34" s="5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2"/>
      <c r="P35" s="22"/>
      <c r="Q35" s="22"/>
      <c r="R35" s="22"/>
      <c r="S35" s="22"/>
      <c r="T35" s="22"/>
      <c r="U35" s="1"/>
      <c r="V35" s="33"/>
      <c r="W35" s="1"/>
      <c r="X35" s="1"/>
      <c r="Y35" s="22"/>
      <c r="Z35" s="22"/>
      <c r="AA35" s="51"/>
      <c r="AB35" s="51"/>
      <c r="AC35" s="22"/>
      <c r="AD35" s="22"/>
      <c r="AE35" s="22"/>
      <c r="AF35" s="22"/>
      <c r="AG35" s="22"/>
      <c r="AH35" s="22"/>
      <c r="AI35" s="22"/>
      <c r="AJ35" s="22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3"/>
      <c r="P36" s="22"/>
      <c r="Q36" s="22"/>
      <c r="R36" s="22"/>
      <c r="S36" s="22"/>
      <c r="T36" s="22"/>
      <c r="U36" s="1"/>
      <c r="V36" s="33"/>
      <c r="W36" s="1"/>
      <c r="X36" s="1"/>
      <c r="Y36" s="22"/>
      <c r="Z36" s="22"/>
      <c r="AA36" s="22"/>
      <c r="AB36" s="22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3"/>
      <c r="P37" s="22"/>
      <c r="Q37" s="22"/>
      <c r="R37" s="22"/>
      <c r="S37" s="22"/>
      <c r="T37" s="22"/>
      <c r="U37" s="1"/>
      <c r="V37" s="33"/>
      <c r="W37" s="1"/>
      <c r="X37" s="1"/>
      <c r="Y37" s="22"/>
      <c r="Z37" s="22"/>
      <c r="AA37" s="22"/>
      <c r="AB37" s="22"/>
      <c r="AC37" s="1"/>
      <c r="AD37" s="1"/>
      <c r="AE37" s="1"/>
      <c r="AF37" s="1"/>
      <c r="AG37" s="1"/>
      <c r="AH37" s="1"/>
      <c r="AI37" s="1"/>
      <c r="AJ37" s="1"/>
      <c r="AK37" s="8"/>
      <c r="AL37" s="52"/>
      <c r="AM37" s="52"/>
      <c r="AN37" s="52"/>
      <c r="AO37" s="52"/>
      <c r="AP37" s="52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3"/>
      <c r="P38" s="22"/>
      <c r="Q38" s="22"/>
      <c r="R38" s="22"/>
      <c r="S38" s="22"/>
      <c r="T38" s="22"/>
      <c r="U38" s="1"/>
      <c r="V38" s="33"/>
      <c r="W38" s="1"/>
      <c r="X38" s="1"/>
      <c r="Y38" s="22"/>
      <c r="Z38" s="22"/>
      <c r="AA38" s="22"/>
      <c r="AB38" s="22"/>
      <c r="AC38" s="1"/>
      <c r="AD38" s="1"/>
      <c r="AE38" s="1"/>
      <c r="AF38" s="1"/>
      <c r="AG38" s="1"/>
      <c r="AH38" s="1"/>
      <c r="AI38" s="1"/>
      <c r="AJ38" s="1"/>
      <c r="AK38" s="8"/>
      <c r="AL38" s="52"/>
      <c r="AM38" s="52"/>
      <c r="AN38" s="52"/>
      <c r="AO38" s="52"/>
      <c r="AP38" s="52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P39" s="22"/>
      <c r="Q39" s="22"/>
      <c r="R39" s="22"/>
      <c r="S39" s="22"/>
      <c r="T39" s="22"/>
      <c r="AA39" s="23"/>
      <c r="AB39" s="23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P40" s="22"/>
      <c r="Q40" s="22"/>
      <c r="R40" s="22"/>
      <c r="S40" s="22"/>
      <c r="T40" s="22"/>
      <c r="AA40" s="23"/>
      <c r="AB40" s="23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P41" s="22"/>
      <c r="Q41" s="22"/>
      <c r="R41" s="22"/>
      <c r="S41" s="22"/>
      <c r="T41" s="22"/>
      <c r="AA41" s="23"/>
      <c r="AB41" s="23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P42" s="22"/>
      <c r="Q42" s="22"/>
      <c r="R42" s="22"/>
      <c r="S42" s="22"/>
      <c r="T42" s="22"/>
      <c r="AA42" s="23"/>
      <c r="AB42" s="23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22"/>
      <c r="Q43" s="22"/>
      <c r="R43" s="22"/>
      <c r="S43" s="22"/>
      <c r="T43" s="22"/>
      <c r="AA43" s="23"/>
      <c r="AB43" s="23"/>
    </row>
    <row r="44" spans="1:42" ht="15" customHeight="1" x14ac:dyDescent="0.25">
      <c r="P44" s="8"/>
      <c r="Q44" s="8"/>
      <c r="R44" s="8"/>
      <c r="S44" s="1"/>
      <c r="T44" s="22"/>
    </row>
    <row r="45" spans="1:42" ht="15" customHeight="1" x14ac:dyDescent="0.25">
      <c r="P45" s="8"/>
      <c r="Q45" s="8"/>
      <c r="R45" s="8"/>
      <c r="S45" s="1"/>
      <c r="T45" s="22"/>
    </row>
    <row r="46" spans="1:42" ht="15" customHeight="1" x14ac:dyDescent="0.25">
      <c r="P46" s="8"/>
      <c r="Q46" s="8"/>
      <c r="R46" s="8"/>
      <c r="S46" s="1"/>
      <c r="T46" s="22"/>
    </row>
    <row r="47" spans="1:42" ht="15" customHeight="1" x14ac:dyDescent="0.25">
      <c r="P47" s="8"/>
      <c r="Q47" s="8"/>
      <c r="R47" s="8"/>
      <c r="S47" s="1"/>
      <c r="T47" s="22"/>
    </row>
    <row r="48" spans="1:42" ht="15" customHeight="1" x14ac:dyDescent="0.25">
      <c r="P48" s="8"/>
      <c r="Q48" s="8"/>
      <c r="R48" s="8"/>
      <c r="S48" s="1"/>
      <c r="T48" s="22"/>
    </row>
    <row r="49" spans="16:20" ht="15" customHeight="1" x14ac:dyDescent="0.25">
      <c r="P49" s="8"/>
      <c r="Q49" s="8"/>
      <c r="R49" s="8"/>
      <c r="S49" s="1"/>
      <c r="T49" s="22"/>
    </row>
    <row r="50" spans="16:20" ht="15" customHeight="1" x14ac:dyDescent="0.25">
      <c r="P50" s="8"/>
      <c r="Q50" s="8"/>
      <c r="R50" s="8"/>
      <c r="S50" s="1"/>
      <c r="T50" s="22"/>
    </row>
    <row r="51" spans="16:20" ht="15" customHeight="1" x14ac:dyDescent="0.25">
      <c r="P51" s="8"/>
      <c r="Q51" s="8"/>
      <c r="R51" s="8"/>
      <c r="S51" s="1"/>
      <c r="T51" s="22"/>
    </row>
    <row r="52" spans="16:20" ht="15" customHeight="1" x14ac:dyDescent="0.25">
      <c r="P52" s="8"/>
      <c r="Q52" s="8"/>
      <c r="R52" s="8"/>
      <c r="S52" s="1"/>
      <c r="T52" s="22"/>
    </row>
    <row r="53" spans="16:20" ht="15" customHeight="1" x14ac:dyDescent="0.25">
      <c r="P53" s="8"/>
      <c r="Q53" s="8"/>
      <c r="R53" s="8"/>
      <c r="S53" s="1"/>
      <c r="T53" s="22"/>
    </row>
    <row r="54" spans="16:20" ht="15" customHeight="1" x14ac:dyDescent="0.25">
      <c r="P54" s="8"/>
      <c r="Q54" s="8"/>
      <c r="R54" s="8"/>
      <c r="S54" s="1"/>
      <c r="T54" s="22"/>
    </row>
    <row r="55" spans="16:20" ht="15" customHeight="1" x14ac:dyDescent="0.25">
      <c r="P55" s="8"/>
      <c r="Q55" s="8"/>
      <c r="R55" s="8"/>
      <c r="S55" s="1"/>
      <c r="T55" s="22"/>
    </row>
    <row r="56" spans="16:20" ht="15" customHeight="1" x14ac:dyDescent="0.25">
      <c r="P56" s="8"/>
      <c r="Q56" s="8"/>
      <c r="R56" s="8"/>
      <c r="S56" s="1"/>
      <c r="T56" s="22"/>
    </row>
    <row r="57" spans="16:20" ht="15" customHeight="1" x14ac:dyDescent="0.25">
      <c r="P57" s="8"/>
      <c r="Q57" s="8"/>
      <c r="R57" s="8"/>
      <c r="S57" s="1"/>
      <c r="T57" s="22"/>
    </row>
    <row r="58" spans="16:20" ht="15" customHeight="1" x14ac:dyDescent="0.25">
      <c r="P58" s="8"/>
      <c r="Q58" s="8"/>
      <c r="R58" s="8"/>
      <c r="S58" s="1"/>
      <c r="T58" s="22"/>
    </row>
    <row r="59" spans="16:20" ht="15" customHeight="1" x14ac:dyDescent="0.25">
      <c r="P59" s="8"/>
      <c r="Q59" s="8"/>
      <c r="R59" s="8"/>
      <c r="S59" s="1"/>
      <c r="T59" s="22"/>
    </row>
    <row r="60" spans="16:20" ht="15" customHeight="1" x14ac:dyDescent="0.25">
      <c r="P60" s="8"/>
      <c r="Q60" s="8"/>
      <c r="R60" s="8"/>
      <c r="S60" s="1"/>
      <c r="T60" s="22"/>
    </row>
    <row r="61" spans="16:20" ht="15" customHeight="1" x14ac:dyDescent="0.25">
      <c r="P61" s="8"/>
      <c r="Q61" s="8"/>
      <c r="R61" s="8"/>
      <c r="S61" s="1"/>
      <c r="T61" s="22"/>
    </row>
    <row r="62" spans="16:20" ht="15" customHeight="1" x14ac:dyDescent="0.25">
      <c r="P62" s="8"/>
      <c r="Q62" s="8"/>
      <c r="R62" s="8"/>
      <c r="S62" s="1"/>
      <c r="T62" s="22"/>
    </row>
    <row r="63" spans="16:20" ht="15" customHeight="1" x14ac:dyDescent="0.25">
      <c r="P63" s="8"/>
      <c r="Q63" s="8"/>
      <c r="R63" s="8"/>
      <c r="S63" s="1"/>
      <c r="T63" s="22"/>
    </row>
    <row r="64" spans="16:20" ht="15" customHeight="1" x14ac:dyDescent="0.25">
      <c r="P64" s="8"/>
      <c r="Q64" s="8"/>
      <c r="R64" s="8"/>
      <c r="S64" s="1"/>
      <c r="T64" s="22"/>
    </row>
    <row r="65" spans="16:20" ht="15" customHeight="1" x14ac:dyDescent="0.25">
      <c r="P65" s="8"/>
      <c r="Q65" s="8"/>
      <c r="R65" s="8"/>
      <c r="S65" s="1"/>
      <c r="T65" s="22"/>
    </row>
    <row r="66" spans="16:20" ht="15" customHeight="1" x14ac:dyDescent="0.25">
      <c r="P66" s="8"/>
      <c r="Q66" s="8"/>
      <c r="R66" s="8"/>
      <c r="S66" s="1"/>
      <c r="T66" s="22"/>
    </row>
    <row r="67" spans="16:20" ht="15" customHeight="1" x14ac:dyDescent="0.25">
      <c r="P67" s="8"/>
      <c r="Q67" s="8"/>
      <c r="R67" s="8"/>
      <c r="S67" s="1"/>
      <c r="T67" s="22"/>
    </row>
    <row r="68" spans="16:20" ht="15" customHeight="1" x14ac:dyDescent="0.25">
      <c r="P68" s="8"/>
      <c r="Q68" s="8"/>
      <c r="R68" s="8"/>
      <c r="S68" s="1"/>
      <c r="T68" s="22"/>
    </row>
    <row r="69" spans="16:20" ht="15" customHeight="1" x14ac:dyDescent="0.25">
      <c r="P69" s="8"/>
      <c r="Q69" s="8"/>
      <c r="R69" s="8"/>
      <c r="S69" s="1"/>
      <c r="T69" s="22"/>
    </row>
    <row r="70" spans="16:20" ht="15" customHeight="1" x14ac:dyDescent="0.25">
      <c r="P70" s="8"/>
      <c r="Q70" s="8"/>
      <c r="R70" s="8"/>
      <c r="S70" s="1"/>
      <c r="T70" s="22"/>
    </row>
    <row r="71" spans="16:20" ht="15" customHeight="1" x14ac:dyDescent="0.25">
      <c r="P71" s="8"/>
      <c r="Q71" s="8"/>
      <c r="R71" s="8"/>
      <c r="S71" s="1"/>
      <c r="T71" s="22"/>
    </row>
    <row r="72" spans="16:20" ht="15" customHeight="1" x14ac:dyDescent="0.25">
      <c r="P72" s="8"/>
      <c r="Q72" s="8"/>
      <c r="R72" s="8"/>
      <c r="S72" s="1"/>
      <c r="T72" s="22"/>
    </row>
    <row r="73" spans="16:20" ht="15" customHeight="1" x14ac:dyDescent="0.25">
      <c r="P73" s="8"/>
      <c r="Q73" s="8"/>
      <c r="R73" s="8"/>
      <c r="S73" s="1"/>
      <c r="T73" s="22"/>
    </row>
    <row r="74" spans="16:20" ht="15" customHeight="1" x14ac:dyDescent="0.25">
      <c r="P74" s="8"/>
      <c r="Q74" s="8"/>
      <c r="R74" s="8"/>
    </row>
    <row r="75" spans="16:20" ht="15" customHeight="1" x14ac:dyDescent="0.25">
      <c r="P75" s="8"/>
      <c r="Q75" s="8"/>
      <c r="R75" s="8"/>
    </row>
    <row r="76" spans="16:20" ht="15" customHeight="1" x14ac:dyDescent="0.25">
      <c r="P76" s="8"/>
      <c r="Q76" s="8"/>
      <c r="R76" s="8"/>
      <c r="S76" s="1"/>
      <c r="T76" s="22"/>
    </row>
    <row r="77" spans="16:20" ht="15" customHeight="1" x14ac:dyDescent="0.25">
      <c r="P77" s="8"/>
      <c r="Q77" s="8"/>
      <c r="R77" s="8"/>
      <c r="S77" s="1"/>
      <c r="T77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8.85546875" style="112" customWidth="1"/>
    <col min="3" max="3" width="19.7109375" style="75" customWidth="1"/>
    <col min="4" max="4" width="10.5703125" style="113" customWidth="1"/>
    <col min="5" max="5" width="10.28515625" style="113" customWidth="1"/>
    <col min="6" max="6" width="0.5703125" style="32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75" customWidth="1"/>
    <col min="22" max="22" width="11" style="75" customWidth="1"/>
    <col min="23" max="23" width="24.140625" style="113" customWidth="1"/>
    <col min="24" max="24" width="9.42578125" style="75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8" t="s">
        <v>84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37</v>
      </c>
      <c r="C2" s="4" t="s">
        <v>45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58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86</v>
      </c>
      <c r="C3" s="21" t="s">
        <v>55</v>
      </c>
      <c r="D3" s="85" t="s">
        <v>56</v>
      </c>
      <c r="E3" s="86" t="s">
        <v>1</v>
      </c>
      <c r="F3" s="22"/>
      <c r="G3" s="87" t="s">
        <v>57</v>
      </c>
      <c r="H3" s="88" t="s">
        <v>58</v>
      </c>
      <c r="I3" s="88" t="s">
        <v>30</v>
      </c>
      <c r="J3" s="17" t="s">
        <v>59</v>
      </c>
      <c r="K3" s="89" t="s">
        <v>60</v>
      </c>
      <c r="L3" s="89" t="s">
        <v>61</v>
      </c>
      <c r="M3" s="87" t="s">
        <v>62</v>
      </c>
      <c r="N3" s="87" t="s">
        <v>29</v>
      </c>
      <c r="O3" s="88" t="s">
        <v>63</v>
      </c>
      <c r="P3" s="87" t="s">
        <v>58</v>
      </c>
      <c r="Q3" s="87" t="s">
        <v>3</v>
      </c>
      <c r="R3" s="87">
        <v>1</v>
      </c>
      <c r="S3" s="87">
        <v>2</v>
      </c>
      <c r="T3" s="87">
        <v>3</v>
      </c>
      <c r="U3" s="87" t="s">
        <v>64</v>
      </c>
      <c r="V3" s="17" t="s">
        <v>21</v>
      </c>
      <c r="W3" s="16" t="s">
        <v>65</v>
      </c>
      <c r="X3" s="16" t="s">
        <v>66</v>
      </c>
      <c r="Y3" s="81"/>
      <c r="Z3" s="81"/>
      <c r="AA3" s="81"/>
      <c r="AB3" s="81"/>
      <c r="AC3" s="81"/>
      <c r="AD3" s="81"/>
    </row>
    <row r="4" spans="1:30" x14ac:dyDescent="0.25">
      <c r="A4" s="8"/>
      <c r="B4" s="128" t="s">
        <v>68</v>
      </c>
      <c r="C4" s="129" t="s">
        <v>69</v>
      </c>
      <c r="D4" s="115" t="s">
        <v>70</v>
      </c>
      <c r="E4" s="130" t="s">
        <v>35</v>
      </c>
      <c r="F4" s="119"/>
      <c r="G4" s="116"/>
      <c r="H4" s="131">
        <v>1</v>
      </c>
      <c r="I4" s="131"/>
      <c r="J4" s="132"/>
      <c r="K4" s="132" t="s">
        <v>85</v>
      </c>
      <c r="L4" s="132"/>
      <c r="M4" s="132">
        <v>1</v>
      </c>
      <c r="N4" s="116"/>
      <c r="O4" s="131"/>
      <c r="P4" s="116"/>
      <c r="Q4" s="133" t="s">
        <v>95</v>
      </c>
      <c r="R4" s="133"/>
      <c r="S4" s="133"/>
      <c r="T4" s="133"/>
      <c r="U4" s="133"/>
      <c r="V4" s="136" t="s">
        <v>44</v>
      </c>
      <c r="W4" s="129" t="s">
        <v>71</v>
      </c>
      <c r="X4" s="117" t="s">
        <v>72</v>
      </c>
      <c r="Y4" s="81"/>
      <c r="Z4" s="81"/>
      <c r="AA4" s="81"/>
      <c r="AB4" s="81"/>
      <c r="AC4" s="81"/>
      <c r="AD4" s="81"/>
    </row>
    <row r="5" spans="1:30" x14ac:dyDescent="0.25">
      <c r="A5" s="90"/>
      <c r="B5" s="95" t="s">
        <v>67</v>
      </c>
      <c r="C5" s="96" t="s">
        <v>73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1"/>
      <c r="Z5" s="81"/>
      <c r="AA5" s="81"/>
      <c r="AB5" s="81"/>
      <c r="AC5" s="81"/>
      <c r="AD5" s="81"/>
    </row>
    <row r="6" spans="1:30" x14ac:dyDescent="0.25">
      <c r="A6" s="90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1"/>
      <c r="Z6" s="81"/>
      <c r="AA6" s="81"/>
      <c r="AB6" s="81"/>
      <c r="AC6" s="81"/>
      <c r="AD6" s="81"/>
    </row>
    <row r="7" spans="1:30" x14ac:dyDescent="0.25">
      <c r="A7" s="8"/>
      <c r="B7" s="84" t="s">
        <v>74</v>
      </c>
      <c r="C7" s="21" t="s">
        <v>75</v>
      </c>
      <c r="D7" s="85" t="s">
        <v>56</v>
      </c>
      <c r="E7" s="86" t="s">
        <v>1</v>
      </c>
      <c r="F7" s="22"/>
      <c r="G7" s="87" t="s">
        <v>57</v>
      </c>
      <c r="H7" s="88" t="s">
        <v>58</v>
      </c>
      <c r="I7" s="88" t="s">
        <v>30</v>
      </c>
      <c r="J7" s="17" t="s">
        <v>59</v>
      </c>
      <c r="K7" s="89" t="s">
        <v>60</v>
      </c>
      <c r="L7" s="89" t="s">
        <v>61</v>
      </c>
      <c r="M7" s="87" t="s">
        <v>62</v>
      </c>
      <c r="N7" s="87" t="s">
        <v>29</v>
      </c>
      <c r="O7" s="88" t="s">
        <v>63</v>
      </c>
      <c r="P7" s="87" t="s">
        <v>58</v>
      </c>
      <c r="Q7" s="87" t="s">
        <v>3</v>
      </c>
      <c r="R7" s="87">
        <v>1</v>
      </c>
      <c r="S7" s="87">
        <v>2</v>
      </c>
      <c r="T7" s="87">
        <v>3</v>
      </c>
      <c r="U7" s="87" t="s">
        <v>64</v>
      </c>
      <c r="V7" s="17" t="s">
        <v>21</v>
      </c>
      <c r="W7" s="16" t="s">
        <v>65</v>
      </c>
      <c r="X7" s="16" t="s">
        <v>66</v>
      </c>
      <c r="Y7" s="81"/>
      <c r="Z7" s="81"/>
      <c r="AA7" s="81"/>
      <c r="AB7" s="81"/>
      <c r="AC7" s="81"/>
      <c r="AD7" s="81"/>
    </row>
    <row r="8" spans="1:30" x14ac:dyDescent="0.25">
      <c r="A8" s="8"/>
      <c r="B8" s="128" t="s">
        <v>76</v>
      </c>
      <c r="C8" s="129" t="s">
        <v>77</v>
      </c>
      <c r="D8" s="115" t="s">
        <v>70</v>
      </c>
      <c r="E8" s="130" t="s">
        <v>38</v>
      </c>
      <c r="F8" s="77"/>
      <c r="G8" s="116"/>
      <c r="H8" s="131"/>
      <c r="I8" s="131">
        <v>1</v>
      </c>
      <c r="J8" s="132" t="s">
        <v>63</v>
      </c>
      <c r="K8" s="132">
        <v>5</v>
      </c>
      <c r="L8" s="132" t="s">
        <v>78</v>
      </c>
      <c r="M8" s="132">
        <v>1</v>
      </c>
      <c r="N8" s="116"/>
      <c r="O8" s="131">
        <v>2</v>
      </c>
      <c r="P8" s="116"/>
      <c r="Q8" s="133" t="s">
        <v>87</v>
      </c>
      <c r="R8" s="133"/>
      <c r="S8" s="133"/>
      <c r="T8" s="133" t="s">
        <v>88</v>
      </c>
      <c r="U8" s="133" t="s">
        <v>89</v>
      </c>
      <c r="V8" s="134">
        <v>0.6</v>
      </c>
      <c r="W8" s="135" t="s">
        <v>79</v>
      </c>
      <c r="X8" s="116" t="s">
        <v>80</v>
      </c>
      <c r="Y8" s="81"/>
      <c r="Z8" s="81"/>
      <c r="AA8" s="81"/>
      <c r="AB8" s="81"/>
      <c r="AC8" s="81"/>
      <c r="AD8" s="81"/>
    </row>
    <row r="9" spans="1:30" x14ac:dyDescent="0.25">
      <c r="A9" s="8"/>
      <c r="B9" s="128" t="s">
        <v>81</v>
      </c>
      <c r="C9" s="129" t="s">
        <v>82</v>
      </c>
      <c r="D9" s="115" t="s">
        <v>70</v>
      </c>
      <c r="E9" s="130" t="s">
        <v>38</v>
      </c>
      <c r="F9" s="77"/>
      <c r="G9" s="116">
        <v>1</v>
      </c>
      <c r="H9" s="131"/>
      <c r="I9" s="131"/>
      <c r="J9" s="132" t="s">
        <v>63</v>
      </c>
      <c r="K9" s="132">
        <v>5</v>
      </c>
      <c r="L9" s="132" t="s">
        <v>83</v>
      </c>
      <c r="M9" s="132">
        <v>1</v>
      </c>
      <c r="N9" s="116"/>
      <c r="O9" s="131">
        <v>1</v>
      </c>
      <c r="P9" s="116">
        <v>1</v>
      </c>
      <c r="Q9" s="133" t="s">
        <v>90</v>
      </c>
      <c r="R9" s="133"/>
      <c r="S9" s="133"/>
      <c r="T9" s="133" t="s">
        <v>91</v>
      </c>
      <c r="U9" s="133" t="s">
        <v>92</v>
      </c>
      <c r="V9" s="134">
        <v>0.5</v>
      </c>
      <c r="W9" s="135" t="s">
        <v>79</v>
      </c>
      <c r="X9" s="116">
        <v>111</v>
      </c>
      <c r="Y9" s="81"/>
      <c r="Z9" s="81"/>
      <c r="AA9" s="81"/>
      <c r="AB9" s="81"/>
      <c r="AC9" s="81"/>
      <c r="AD9" s="81"/>
    </row>
    <row r="10" spans="1:30" x14ac:dyDescent="0.25">
      <c r="A10" s="90"/>
      <c r="B10" s="21" t="s">
        <v>9</v>
      </c>
      <c r="C10" s="17"/>
      <c r="D10" s="16"/>
      <c r="E10" s="91"/>
      <c r="F10" s="92"/>
      <c r="G10" s="18">
        <v>1</v>
      </c>
      <c r="H10" s="18"/>
      <c r="I10" s="18">
        <v>1</v>
      </c>
      <c r="J10" s="17"/>
      <c r="K10" s="17"/>
      <c r="L10" s="17"/>
      <c r="M10" s="18">
        <v>2</v>
      </c>
      <c r="N10" s="18"/>
      <c r="O10" s="18">
        <v>3</v>
      </c>
      <c r="P10" s="18">
        <v>1</v>
      </c>
      <c r="Q10" s="94" t="s">
        <v>93</v>
      </c>
      <c r="R10" s="94"/>
      <c r="S10" s="94"/>
      <c r="T10" s="94" t="s">
        <v>89</v>
      </c>
      <c r="U10" s="94" t="s">
        <v>94</v>
      </c>
      <c r="V10" s="29">
        <v>0.55600000000000005</v>
      </c>
      <c r="W10" s="93"/>
      <c r="X10" s="94"/>
      <c r="Y10" s="81"/>
      <c r="Z10" s="81"/>
      <c r="AA10" s="81"/>
      <c r="AB10" s="81"/>
      <c r="AC10" s="81"/>
      <c r="AD10" s="81"/>
    </row>
    <row r="11" spans="1:30" x14ac:dyDescent="0.25">
      <c r="A11" s="90"/>
      <c r="B11" s="120"/>
      <c r="C11" s="121"/>
      <c r="D11" s="122"/>
      <c r="E11" s="123"/>
      <c r="F11" s="124"/>
      <c r="G11" s="121"/>
      <c r="H11" s="121"/>
      <c r="I11" s="121"/>
      <c r="J11" s="125"/>
      <c r="K11" s="125"/>
      <c r="L11" s="125"/>
      <c r="M11" s="121"/>
      <c r="N11" s="121"/>
      <c r="O11" s="121"/>
      <c r="P11" s="121"/>
      <c r="Q11" s="126"/>
      <c r="R11" s="126"/>
      <c r="S11" s="126"/>
      <c r="T11" s="126"/>
      <c r="U11" s="126"/>
      <c r="V11" s="121"/>
      <c r="W11" s="122"/>
      <c r="X11" s="127"/>
      <c r="Y11" s="81"/>
      <c r="Z11" s="81"/>
      <c r="AA11" s="81"/>
      <c r="AB11" s="81"/>
      <c r="AC11" s="81"/>
      <c r="AD11" s="81"/>
    </row>
    <row r="12" spans="1:30" x14ac:dyDescent="0.25">
      <c r="A12" s="90"/>
      <c r="B12" s="109"/>
      <c r="C12" s="1"/>
      <c r="D12" s="109"/>
      <c r="E12" s="110"/>
      <c r="G12" s="1"/>
      <c r="H12" s="33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1"/>
      <c r="Z12" s="81"/>
      <c r="AA12" s="81"/>
      <c r="AB12" s="81"/>
      <c r="AC12" s="81"/>
      <c r="AD12" s="81"/>
    </row>
    <row r="13" spans="1:30" x14ac:dyDescent="0.25">
      <c r="A13" s="90"/>
      <c r="B13" s="109"/>
      <c r="C13" s="1"/>
      <c r="D13" s="109"/>
      <c r="E13" s="110"/>
      <c r="G13" s="1"/>
      <c r="H13" s="33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1"/>
      <c r="Z13" s="81"/>
      <c r="AA13" s="81"/>
      <c r="AB13" s="81"/>
      <c r="AC13" s="81"/>
      <c r="AD13" s="81"/>
    </row>
    <row r="14" spans="1:30" x14ac:dyDescent="0.25">
      <c r="A14" s="90"/>
      <c r="B14" s="109"/>
      <c r="C14" s="1"/>
      <c r="D14" s="109"/>
      <c r="E14" s="110"/>
      <c r="G14" s="1"/>
      <c r="H14" s="33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1"/>
      <c r="Z14" s="81"/>
      <c r="AA14" s="81"/>
      <c r="AB14" s="81"/>
      <c r="AC14" s="81"/>
      <c r="AD14" s="81"/>
    </row>
    <row r="15" spans="1:30" x14ac:dyDescent="0.25">
      <c r="A15" s="90"/>
      <c r="B15" s="109"/>
      <c r="C15" s="1"/>
      <c r="D15" s="109"/>
      <c r="E15" s="110"/>
      <c r="G15" s="1"/>
      <c r="H15" s="33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1"/>
      <c r="Z15" s="81"/>
      <c r="AA15" s="81"/>
      <c r="AB15" s="81"/>
      <c r="AC15" s="81"/>
      <c r="AD15" s="81"/>
    </row>
    <row r="16" spans="1:30" x14ac:dyDescent="0.25">
      <c r="A16" s="90"/>
      <c r="B16" s="109"/>
      <c r="C16" s="1"/>
      <c r="D16" s="109"/>
      <c r="E16" s="110"/>
      <c r="G16" s="1"/>
      <c r="H16" s="33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1"/>
      <c r="Z16" s="81"/>
      <c r="AA16" s="81"/>
      <c r="AB16" s="81"/>
      <c r="AC16" s="81"/>
      <c r="AD16" s="81"/>
    </row>
    <row r="17" spans="1:30" x14ac:dyDescent="0.25">
      <c r="A17" s="90"/>
      <c r="B17" s="109"/>
      <c r="C17" s="1"/>
      <c r="D17" s="109"/>
      <c r="E17" s="110"/>
      <c r="G17" s="1"/>
      <c r="H17" s="33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1"/>
      <c r="Z17" s="81"/>
      <c r="AA17" s="81"/>
      <c r="AB17" s="81"/>
      <c r="AC17" s="81"/>
      <c r="AD17" s="81"/>
    </row>
    <row r="18" spans="1:30" x14ac:dyDescent="0.25">
      <c r="A18" s="90"/>
      <c r="B18" s="109"/>
      <c r="C18" s="1"/>
      <c r="D18" s="109"/>
      <c r="E18" s="110"/>
      <c r="G18" s="1"/>
      <c r="H18" s="33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1"/>
      <c r="Z18" s="81"/>
      <c r="AA18" s="81"/>
      <c r="AB18" s="81"/>
      <c r="AC18" s="81"/>
      <c r="AD18" s="81"/>
    </row>
    <row r="19" spans="1:30" x14ac:dyDescent="0.25">
      <c r="A19" s="90"/>
      <c r="B19" s="109"/>
      <c r="C19" s="1"/>
      <c r="D19" s="109"/>
      <c r="E19" s="110"/>
      <c r="G19" s="1"/>
      <c r="H19" s="33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1"/>
      <c r="Z19" s="81"/>
      <c r="AA19" s="81"/>
      <c r="AB19" s="81"/>
      <c r="AC19" s="81"/>
      <c r="AD19" s="81"/>
    </row>
    <row r="20" spans="1:30" x14ac:dyDescent="0.25">
      <c r="A20" s="90"/>
      <c r="B20" s="109"/>
      <c r="C20" s="1"/>
      <c r="D20" s="109"/>
      <c r="E20" s="110"/>
      <c r="G20" s="1"/>
      <c r="H20" s="33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1"/>
      <c r="Z20" s="81"/>
      <c r="AA20" s="81"/>
      <c r="AB20" s="81"/>
      <c r="AC20" s="81"/>
      <c r="AD20" s="81"/>
    </row>
    <row r="21" spans="1:30" x14ac:dyDescent="0.25">
      <c r="A21" s="90"/>
      <c r="B21" s="109"/>
      <c r="C21" s="1"/>
      <c r="D21" s="109"/>
      <c r="E21" s="110"/>
      <c r="G21" s="1"/>
      <c r="H21" s="33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1"/>
      <c r="Z21" s="81"/>
      <c r="AA21" s="81"/>
      <c r="AB21" s="81"/>
      <c r="AC21" s="81"/>
      <c r="AD21" s="81"/>
    </row>
    <row r="22" spans="1:30" x14ac:dyDescent="0.25">
      <c r="A22" s="90"/>
      <c r="B22" s="109"/>
      <c r="C22" s="1"/>
      <c r="D22" s="109"/>
      <c r="E22" s="110"/>
      <c r="G22" s="1"/>
      <c r="H22" s="33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1"/>
      <c r="Z22" s="81"/>
      <c r="AA22" s="81"/>
      <c r="AB22" s="81"/>
      <c r="AC22" s="81"/>
      <c r="AD22" s="81"/>
    </row>
    <row r="23" spans="1:30" x14ac:dyDescent="0.25">
      <c r="A23" s="90"/>
      <c r="B23" s="109"/>
      <c r="C23" s="1"/>
      <c r="D23" s="109"/>
      <c r="E23" s="110"/>
      <c r="G23" s="1"/>
      <c r="H23" s="33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1"/>
      <c r="Z23" s="81"/>
      <c r="AA23" s="81"/>
      <c r="AB23" s="81"/>
      <c r="AC23" s="81"/>
      <c r="AD23" s="81"/>
    </row>
    <row r="24" spans="1:30" x14ac:dyDescent="0.25">
      <c r="A24" s="90"/>
      <c r="B24" s="109"/>
      <c r="C24" s="1"/>
      <c r="D24" s="109"/>
      <c r="E24" s="110"/>
      <c r="G24" s="1"/>
      <c r="H24" s="33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1"/>
      <c r="Z24" s="81"/>
      <c r="AA24" s="81"/>
      <c r="AB24" s="81"/>
      <c r="AC24" s="81"/>
      <c r="AD24" s="81"/>
    </row>
    <row r="25" spans="1:30" x14ac:dyDescent="0.25">
      <c r="A25" s="90"/>
      <c r="B25" s="109"/>
      <c r="C25" s="1"/>
      <c r="D25" s="109"/>
      <c r="E25" s="110"/>
      <c r="G25" s="1"/>
      <c r="H25" s="33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1"/>
      <c r="Z25" s="81"/>
      <c r="AA25" s="81"/>
      <c r="AB25" s="81"/>
      <c r="AC25" s="81"/>
      <c r="AD25" s="81"/>
    </row>
    <row r="26" spans="1:30" x14ac:dyDescent="0.25">
      <c r="A26" s="90"/>
      <c r="B26" s="109"/>
      <c r="C26" s="1"/>
      <c r="D26" s="109"/>
      <c r="E26" s="110"/>
      <c r="G26" s="1"/>
      <c r="H26" s="33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1"/>
      <c r="Z26" s="81"/>
      <c r="AA26" s="81"/>
      <c r="AB26" s="81"/>
      <c r="AC26" s="81"/>
      <c r="AD26" s="81"/>
    </row>
    <row r="27" spans="1:30" x14ac:dyDescent="0.25">
      <c r="A27" s="90"/>
      <c r="B27" s="109"/>
      <c r="C27" s="1"/>
      <c r="D27" s="109"/>
      <c r="E27" s="110"/>
      <c r="G27" s="1"/>
      <c r="H27" s="33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1"/>
      <c r="Z27" s="81"/>
      <c r="AA27" s="81"/>
      <c r="AB27" s="81"/>
      <c r="AC27" s="81"/>
      <c r="AD27" s="81"/>
    </row>
    <row r="28" spans="1:30" x14ac:dyDescent="0.25">
      <c r="A28" s="90"/>
      <c r="B28" s="109"/>
      <c r="C28" s="1"/>
      <c r="D28" s="109"/>
      <c r="E28" s="110"/>
      <c r="G28" s="1"/>
      <c r="H28" s="33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1"/>
      <c r="Z28" s="81"/>
      <c r="AA28" s="81"/>
      <c r="AB28" s="81"/>
      <c r="AC28" s="81"/>
      <c r="AD28" s="81"/>
    </row>
    <row r="29" spans="1:30" x14ac:dyDescent="0.25">
      <c r="A29" s="90"/>
      <c r="B29" s="109"/>
      <c r="C29" s="1"/>
      <c r="D29" s="109"/>
      <c r="E29" s="110"/>
      <c r="G29" s="1"/>
      <c r="H29" s="33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1"/>
      <c r="Z29" s="81"/>
      <c r="AA29" s="81"/>
      <c r="AB29" s="81"/>
      <c r="AC29" s="81"/>
      <c r="AD29" s="81"/>
    </row>
    <row r="30" spans="1:30" x14ac:dyDescent="0.25">
      <c r="A30" s="90"/>
      <c r="B30" s="109"/>
      <c r="C30" s="1"/>
      <c r="D30" s="109"/>
      <c r="E30" s="110"/>
      <c r="G30" s="1"/>
      <c r="H30" s="33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1"/>
      <c r="Z30" s="81"/>
      <c r="AA30" s="81"/>
      <c r="AB30" s="81"/>
      <c r="AC30" s="81"/>
      <c r="AD30" s="81"/>
    </row>
    <row r="31" spans="1:30" x14ac:dyDescent="0.25">
      <c r="A31" s="90"/>
      <c r="B31" s="109"/>
      <c r="C31" s="1"/>
      <c r="D31" s="109"/>
      <c r="E31" s="110"/>
      <c r="G31" s="1"/>
      <c r="H31" s="33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1"/>
      <c r="Z31" s="81"/>
      <c r="AA31" s="81"/>
      <c r="AB31" s="81"/>
      <c r="AC31" s="81"/>
      <c r="AD31" s="81"/>
    </row>
    <row r="32" spans="1:30" x14ac:dyDescent="0.25">
      <c r="A32" s="90"/>
      <c r="B32" s="109"/>
      <c r="C32" s="1"/>
      <c r="D32" s="109"/>
      <c r="E32" s="110"/>
      <c r="G32" s="1"/>
      <c r="H32" s="33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1"/>
      <c r="Z32" s="81"/>
      <c r="AA32" s="81"/>
      <c r="AB32" s="81"/>
      <c r="AC32" s="81"/>
      <c r="AD32" s="81"/>
    </row>
    <row r="33" spans="1:30" x14ac:dyDescent="0.25">
      <c r="A33" s="90"/>
      <c r="B33" s="109"/>
      <c r="C33" s="1"/>
      <c r="D33" s="109"/>
      <c r="E33" s="110"/>
      <c r="G33" s="1"/>
      <c r="H33" s="33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1"/>
      <c r="Z33" s="81"/>
      <c r="AA33" s="81"/>
      <c r="AB33" s="81"/>
      <c r="AC33" s="81"/>
      <c r="AD33" s="81"/>
    </row>
    <row r="34" spans="1:30" x14ac:dyDescent="0.25">
      <c r="A34" s="90"/>
      <c r="B34" s="109"/>
      <c r="C34" s="1"/>
      <c r="D34" s="109"/>
      <c r="E34" s="110"/>
      <c r="G34" s="1"/>
      <c r="H34" s="33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1"/>
      <c r="Z34" s="81"/>
      <c r="AA34" s="81"/>
      <c r="AB34" s="81"/>
      <c r="AC34" s="81"/>
      <c r="AD34" s="81"/>
    </row>
    <row r="35" spans="1:30" x14ac:dyDescent="0.25">
      <c r="A35" s="90"/>
      <c r="B35" s="109"/>
      <c r="C35" s="1"/>
      <c r="D35" s="109"/>
      <c r="E35" s="110"/>
      <c r="G35" s="1"/>
      <c r="H35" s="33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1"/>
      <c r="Z35" s="81"/>
      <c r="AA35" s="81"/>
      <c r="AB35" s="81"/>
      <c r="AC35" s="81"/>
      <c r="AD35" s="81"/>
    </row>
    <row r="36" spans="1:30" x14ac:dyDescent="0.25">
      <c r="A36" s="90"/>
      <c r="B36" s="109"/>
      <c r="C36" s="1"/>
      <c r="D36" s="109"/>
      <c r="E36" s="110"/>
      <c r="G36" s="1"/>
      <c r="H36" s="33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1"/>
      <c r="Z36" s="81"/>
      <c r="AA36" s="81"/>
      <c r="AB36" s="81"/>
      <c r="AC36" s="81"/>
      <c r="AD36" s="81"/>
    </row>
    <row r="37" spans="1:30" x14ac:dyDescent="0.25">
      <c r="A37" s="90"/>
      <c r="B37" s="109"/>
      <c r="C37" s="1"/>
      <c r="D37" s="109"/>
      <c r="E37" s="110"/>
      <c r="G37" s="1"/>
      <c r="H37" s="33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1"/>
      <c r="Z37" s="81"/>
      <c r="AA37" s="81"/>
      <c r="AB37" s="81"/>
      <c r="AC37" s="81"/>
      <c r="AD37" s="81"/>
    </row>
    <row r="38" spans="1:30" x14ac:dyDescent="0.25">
      <c r="A38" s="90"/>
      <c r="B38" s="109"/>
      <c r="C38" s="1"/>
      <c r="D38" s="109"/>
      <c r="E38" s="110"/>
      <c r="G38" s="1"/>
      <c r="H38" s="33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1"/>
      <c r="Z38" s="81"/>
      <c r="AA38" s="81"/>
      <c r="AB38" s="81"/>
      <c r="AC38" s="81"/>
      <c r="AD38" s="81"/>
    </row>
    <row r="39" spans="1:30" x14ac:dyDescent="0.25">
      <c r="A39" s="90"/>
      <c r="B39" s="109"/>
      <c r="C39" s="1"/>
      <c r="D39" s="109"/>
      <c r="E39" s="110"/>
      <c r="G39" s="1"/>
      <c r="H39" s="33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1"/>
      <c r="Z39" s="81"/>
      <c r="AA39" s="81"/>
      <c r="AB39" s="81"/>
      <c r="AC39" s="81"/>
      <c r="AD39" s="81"/>
    </row>
    <row r="40" spans="1:30" x14ac:dyDescent="0.25">
      <c r="A40" s="90"/>
      <c r="B40" s="109"/>
      <c r="C40" s="1"/>
      <c r="D40" s="109"/>
      <c r="E40" s="110"/>
      <c r="G40" s="1"/>
      <c r="H40" s="33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1"/>
      <c r="Z40" s="81"/>
      <c r="AA40" s="81"/>
      <c r="AB40" s="81"/>
      <c r="AC40" s="81"/>
      <c r="AD40" s="81"/>
    </row>
    <row r="41" spans="1:30" x14ac:dyDescent="0.25">
      <c r="A41" s="90"/>
      <c r="B41" s="109"/>
      <c r="C41" s="1"/>
      <c r="D41" s="109"/>
      <c r="E41" s="110"/>
      <c r="G41" s="1"/>
      <c r="H41" s="33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1"/>
      <c r="Z41" s="81"/>
      <c r="AA41" s="81"/>
      <c r="AB41" s="81"/>
      <c r="AC41" s="81"/>
      <c r="AD41" s="81"/>
    </row>
    <row r="42" spans="1:30" x14ac:dyDescent="0.25">
      <c r="A42" s="90"/>
      <c r="B42" s="109"/>
      <c r="C42" s="1"/>
      <c r="D42" s="109"/>
      <c r="E42" s="110"/>
      <c r="G42" s="1"/>
      <c r="H42" s="33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1"/>
      <c r="Z42" s="81"/>
      <c r="AA42" s="81"/>
      <c r="AB42" s="81"/>
      <c r="AC42" s="81"/>
      <c r="AD42" s="81"/>
    </row>
    <row r="43" spans="1:30" x14ac:dyDescent="0.25">
      <c r="A43" s="90"/>
      <c r="B43" s="109"/>
      <c r="C43" s="1"/>
      <c r="D43" s="109"/>
      <c r="E43" s="110"/>
      <c r="G43" s="1"/>
      <c r="H43" s="33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1"/>
      <c r="Z43" s="81"/>
      <c r="AA43" s="81"/>
      <c r="AB43" s="81"/>
      <c r="AC43" s="81"/>
      <c r="AD43" s="81"/>
    </row>
    <row r="44" spans="1:30" x14ac:dyDescent="0.25">
      <c r="A44" s="90"/>
      <c r="B44" s="109"/>
      <c r="C44" s="1"/>
      <c r="D44" s="109"/>
      <c r="E44" s="110"/>
      <c r="G44" s="1"/>
      <c r="H44" s="33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1"/>
      <c r="Z44" s="81"/>
      <c r="AA44" s="81"/>
      <c r="AB44" s="81"/>
      <c r="AC44" s="81"/>
      <c r="AD44" s="81"/>
    </row>
    <row r="45" spans="1:30" x14ac:dyDescent="0.25">
      <c r="A45" s="90"/>
      <c r="B45" s="109"/>
      <c r="C45" s="1"/>
      <c r="D45" s="109"/>
      <c r="E45" s="110"/>
      <c r="G45" s="1"/>
      <c r="H45" s="33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1"/>
      <c r="Z45" s="81"/>
      <c r="AA45" s="81"/>
      <c r="AB45" s="81"/>
      <c r="AC45" s="81"/>
      <c r="AD45" s="81"/>
    </row>
    <row r="46" spans="1:30" x14ac:dyDescent="0.25">
      <c r="A46" s="90"/>
      <c r="B46" s="109"/>
      <c r="C46" s="1"/>
      <c r="D46" s="109"/>
      <c r="E46" s="110"/>
      <c r="G46" s="1"/>
      <c r="H46" s="33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1"/>
      <c r="Z46" s="81"/>
      <c r="AA46" s="81"/>
      <c r="AB46" s="81"/>
      <c r="AC46" s="81"/>
      <c r="AD46" s="81"/>
    </row>
    <row r="47" spans="1:30" x14ac:dyDescent="0.25">
      <c r="A47" s="90"/>
      <c r="B47" s="109"/>
      <c r="C47" s="1"/>
      <c r="D47" s="109"/>
      <c r="E47" s="110"/>
      <c r="G47" s="1"/>
      <c r="H47" s="33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1"/>
      <c r="Z47" s="81"/>
      <c r="AA47" s="81"/>
      <c r="AB47" s="81"/>
      <c r="AC47" s="81"/>
      <c r="AD47" s="81"/>
    </row>
    <row r="48" spans="1:30" x14ac:dyDescent="0.25">
      <c r="A48" s="90"/>
      <c r="B48" s="109"/>
      <c r="C48" s="1"/>
      <c r="D48" s="109"/>
      <c r="E48" s="110"/>
      <c r="G48" s="1"/>
      <c r="H48" s="33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1"/>
      <c r="Z48" s="81"/>
      <c r="AA48" s="81"/>
      <c r="AB48" s="81"/>
      <c r="AC48" s="81"/>
      <c r="AD48" s="81"/>
    </row>
    <row r="49" spans="1:30" x14ac:dyDescent="0.25">
      <c r="A49" s="90"/>
      <c r="B49" s="109"/>
      <c r="C49" s="1"/>
      <c r="D49" s="109"/>
      <c r="E49" s="110"/>
      <c r="G49" s="1"/>
      <c r="H49" s="33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1"/>
      <c r="Z49" s="81"/>
      <c r="AA49" s="81"/>
      <c r="AB49" s="81"/>
      <c r="AC49" s="81"/>
      <c r="AD49" s="81"/>
    </row>
    <row r="50" spans="1:30" x14ac:dyDescent="0.25">
      <c r="A50" s="90"/>
      <c r="B50" s="109"/>
      <c r="C50" s="1"/>
      <c r="D50" s="109"/>
      <c r="E50" s="110"/>
      <c r="G50" s="1"/>
      <c r="H50" s="33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1"/>
      <c r="Z50" s="81"/>
      <c r="AA50" s="81"/>
      <c r="AB50" s="81"/>
      <c r="AC50" s="81"/>
      <c r="AD50" s="81"/>
    </row>
    <row r="51" spans="1:30" x14ac:dyDescent="0.25">
      <c r="A51" s="90"/>
      <c r="B51" s="109"/>
      <c r="C51" s="1"/>
      <c r="D51" s="109"/>
      <c r="E51" s="110"/>
      <c r="G51" s="1"/>
      <c r="H51" s="33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1"/>
      <c r="Z51" s="81"/>
      <c r="AA51" s="81"/>
      <c r="AB51" s="81"/>
      <c r="AC51" s="81"/>
      <c r="AD51" s="81"/>
    </row>
    <row r="52" spans="1:30" x14ac:dyDescent="0.25">
      <c r="A52" s="90"/>
      <c r="B52" s="109"/>
      <c r="C52" s="1"/>
      <c r="D52" s="109"/>
      <c r="E52" s="110"/>
      <c r="G52" s="1"/>
      <c r="H52" s="33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1"/>
      <c r="Z52" s="81"/>
      <c r="AA52" s="81"/>
      <c r="AB52" s="81"/>
      <c r="AC52" s="81"/>
      <c r="AD52" s="81"/>
    </row>
    <row r="53" spans="1:30" x14ac:dyDescent="0.25">
      <c r="A53" s="90"/>
      <c r="B53" s="109"/>
      <c r="C53" s="1"/>
      <c r="D53" s="109"/>
      <c r="E53" s="110"/>
      <c r="G53" s="1"/>
      <c r="H53" s="33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1"/>
      <c r="Z53" s="81"/>
      <c r="AA53" s="81"/>
      <c r="AB53" s="81"/>
      <c r="AC53" s="81"/>
      <c r="AD53" s="81"/>
    </row>
    <row r="54" spans="1:30" x14ac:dyDescent="0.25">
      <c r="A54" s="90"/>
      <c r="B54" s="109"/>
      <c r="C54" s="1"/>
      <c r="D54" s="109"/>
      <c r="E54" s="110"/>
      <c r="G54" s="1"/>
      <c r="H54" s="33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1"/>
      <c r="Z54" s="81"/>
      <c r="AA54" s="81"/>
      <c r="AB54" s="81"/>
      <c r="AC54" s="81"/>
      <c r="AD54" s="81"/>
    </row>
    <row r="55" spans="1:30" x14ac:dyDescent="0.25">
      <c r="A55" s="90"/>
      <c r="B55" s="109"/>
      <c r="C55" s="1"/>
      <c r="D55" s="109"/>
      <c r="E55" s="110"/>
      <c r="G55" s="1"/>
      <c r="H55" s="33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1"/>
      <c r="Z55" s="81"/>
      <c r="AA55" s="81"/>
      <c r="AB55" s="81"/>
      <c r="AC55" s="81"/>
      <c r="AD55" s="81"/>
    </row>
    <row r="56" spans="1:30" x14ac:dyDescent="0.25">
      <c r="A56" s="90"/>
      <c r="B56" s="109"/>
      <c r="C56" s="1"/>
      <c r="D56" s="109"/>
      <c r="E56" s="110"/>
      <c r="G56" s="1"/>
      <c r="H56" s="33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1"/>
      <c r="Z56" s="81"/>
      <c r="AA56" s="81"/>
      <c r="AB56" s="81"/>
      <c r="AC56" s="81"/>
      <c r="AD56" s="81"/>
    </row>
    <row r="57" spans="1:30" x14ac:dyDescent="0.25">
      <c r="A57" s="90"/>
      <c r="B57" s="109"/>
      <c r="C57" s="1"/>
      <c r="D57" s="109"/>
      <c r="E57" s="110"/>
      <c r="G57" s="1"/>
      <c r="H57" s="33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1"/>
      <c r="Z57" s="81"/>
      <c r="AA57" s="81"/>
      <c r="AB57" s="81"/>
      <c r="AC57" s="81"/>
      <c r="AD57" s="81"/>
    </row>
    <row r="58" spans="1:30" x14ac:dyDescent="0.25">
      <c r="A58" s="90"/>
      <c r="B58" s="109"/>
      <c r="C58" s="1"/>
      <c r="D58" s="109"/>
      <c r="E58" s="110"/>
      <c r="G58" s="1"/>
      <c r="H58" s="33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1"/>
      <c r="Z58" s="81"/>
      <c r="AA58" s="81"/>
      <c r="AB58" s="81"/>
      <c r="AC58" s="81"/>
      <c r="AD58" s="81"/>
    </row>
    <row r="59" spans="1:30" x14ac:dyDescent="0.25">
      <c r="A59" s="90"/>
      <c r="B59" s="109"/>
      <c r="C59" s="1"/>
      <c r="D59" s="109"/>
      <c r="E59" s="110"/>
      <c r="G59" s="1"/>
      <c r="H59" s="33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1"/>
      <c r="Z59" s="81"/>
      <c r="AA59" s="81"/>
      <c r="AB59" s="81"/>
      <c r="AC59" s="81"/>
      <c r="AD59" s="81"/>
    </row>
    <row r="60" spans="1:30" x14ac:dyDescent="0.25">
      <c r="A60" s="90"/>
      <c r="B60" s="109"/>
      <c r="C60" s="1"/>
      <c r="D60" s="109"/>
      <c r="E60" s="110"/>
      <c r="G60" s="1"/>
      <c r="H60" s="33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1"/>
      <c r="Z60" s="81"/>
      <c r="AA60" s="81"/>
      <c r="AB60" s="81"/>
      <c r="AC60" s="81"/>
      <c r="AD60" s="81"/>
    </row>
    <row r="61" spans="1:30" x14ac:dyDescent="0.25">
      <c r="A61" s="90"/>
      <c r="B61" s="109"/>
      <c r="C61" s="1"/>
      <c r="D61" s="109"/>
      <c r="E61" s="110"/>
      <c r="G61" s="1"/>
      <c r="H61" s="33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1"/>
      <c r="Z61" s="81"/>
      <c r="AA61" s="81"/>
      <c r="AB61" s="81"/>
      <c r="AC61" s="81"/>
      <c r="AD61" s="81"/>
    </row>
    <row r="62" spans="1:30" x14ac:dyDescent="0.25">
      <c r="A62" s="90"/>
      <c r="B62" s="109"/>
      <c r="C62" s="1"/>
      <c r="D62" s="109"/>
      <c r="E62" s="110"/>
      <c r="G62" s="1"/>
      <c r="H62" s="33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1"/>
      <c r="Z62" s="81"/>
      <c r="AA62" s="81"/>
      <c r="AB62" s="81"/>
      <c r="AC62" s="81"/>
      <c r="AD62" s="81"/>
    </row>
    <row r="63" spans="1:30" x14ac:dyDescent="0.25">
      <c r="A63" s="90"/>
      <c r="B63" s="109"/>
      <c r="C63" s="1"/>
      <c r="D63" s="109"/>
      <c r="E63" s="110"/>
      <c r="G63" s="1"/>
      <c r="H63" s="33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1"/>
      <c r="Z63" s="81"/>
      <c r="AA63" s="81"/>
      <c r="AB63" s="81"/>
      <c r="AC63" s="81"/>
      <c r="AD63" s="81"/>
    </row>
    <row r="64" spans="1:30" x14ac:dyDescent="0.25">
      <c r="A64" s="90"/>
      <c r="B64" s="109"/>
      <c r="C64" s="1"/>
      <c r="D64" s="109"/>
      <c r="E64" s="110"/>
      <c r="G64" s="1"/>
      <c r="H64" s="33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1"/>
      <c r="Z64" s="81"/>
      <c r="AA64" s="81"/>
      <c r="AB64" s="81"/>
      <c r="AC64" s="81"/>
      <c r="AD64" s="81"/>
    </row>
    <row r="65" spans="1:30" x14ac:dyDescent="0.25">
      <c r="A65" s="90"/>
      <c r="B65" s="109"/>
      <c r="C65" s="1"/>
      <c r="D65" s="109"/>
      <c r="E65" s="110"/>
      <c r="G65" s="1"/>
      <c r="H65" s="33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1"/>
      <c r="Z65" s="81"/>
      <c r="AA65" s="81"/>
      <c r="AB65" s="81"/>
      <c r="AC65" s="81"/>
      <c r="AD65" s="81"/>
    </row>
    <row r="66" spans="1:30" x14ac:dyDescent="0.25">
      <c r="A66" s="90"/>
      <c r="B66" s="109"/>
      <c r="C66" s="1"/>
      <c r="D66" s="109"/>
      <c r="E66" s="110"/>
      <c r="G66" s="1"/>
      <c r="H66" s="33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1"/>
      <c r="Z66" s="81"/>
      <c r="AA66" s="81"/>
      <c r="AB66" s="81"/>
      <c r="AC66" s="81"/>
      <c r="AD66" s="81"/>
    </row>
    <row r="67" spans="1:30" x14ac:dyDescent="0.25">
      <c r="A67" s="90"/>
      <c r="B67" s="109"/>
      <c r="C67" s="1"/>
      <c r="D67" s="109"/>
      <c r="E67" s="110"/>
      <c r="G67" s="1"/>
      <c r="H67" s="33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1"/>
      <c r="Z67" s="81"/>
      <c r="AA67" s="81"/>
      <c r="AB67" s="81"/>
      <c r="AC67" s="81"/>
      <c r="AD67" s="81"/>
    </row>
    <row r="68" spans="1:30" x14ac:dyDescent="0.25">
      <c r="A68" s="90"/>
      <c r="B68" s="109"/>
      <c r="C68" s="1"/>
      <c r="D68" s="109"/>
      <c r="E68" s="110"/>
      <c r="G68" s="1"/>
      <c r="H68" s="33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1"/>
      <c r="Z68" s="81"/>
      <c r="AA68" s="81"/>
      <c r="AB68" s="81"/>
      <c r="AC68" s="81"/>
      <c r="AD68" s="81"/>
    </row>
    <row r="69" spans="1:30" x14ac:dyDescent="0.25">
      <c r="A69" s="90"/>
      <c r="B69" s="109"/>
      <c r="C69" s="1"/>
      <c r="D69" s="109"/>
      <c r="E69" s="110"/>
      <c r="G69" s="1"/>
      <c r="H69" s="33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1"/>
      <c r="Z69" s="81"/>
      <c r="AA69" s="81"/>
      <c r="AB69" s="81"/>
      <c r="AC69" s="81"/>
      <c r="AD69" s="81"/>
    </row>
    <row r="70" spans="1:30" x14ac:dyDescent="0.25">
      <c r="A70" s="90"/>
      <c r="B70" s="109"/>
      <c r="C70" s="1"/>
      <c r="D70" s="109"/>
      <c r="E70" s="110"/>
      <c r="G70" s="1"/>
      <c r="H70" s="33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1"/>
      <c r="Z70" s="81"/>
      <c r="AA70" s="81"/>
      <c r="AB70" s="81"/>
      <c r="AC70" s="81"/>
      <c r="AD70" s="81"/>
    </row>
    <row r="71" spans="1:30" x14ac:dyDescent="0.25">
      <c r="A71" s="90"/>
      <c r="B71" s="109"/>
      <c r="C71" s="1"/>
      <c r="D71" s="109"/>
      <c r="E71" s="110"/>
      <c r="G71" s="1"/>
      <c r="H71" s="33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1"/>
      <c r="Z71" s="81"/>
      <c r="AA71" s="81"/>
      <c r="AB71" s="81"/>
      <c r="AC71" s="81"/>
      <c r="AD71" s="81"/>
    </row>
    <row r="72" spans="1:30" x14ac:dyDescent="0.25">
      <c r="A72" s="90"/>
      <c r="B72" s="109"/>
      <c r="C72" s="1"/>
      <c r="D72" s="109"/>
      <c r="E72" s="110"/>
      <c r="G72" s="1"/>
      <c r="H72" s="33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1"/>
      <c r="Z72" s="81"/>
      <c r="AA72" s="81"/>
      <c r="AB72" s="81"/>
      <c r="AC72" s="81"/>
      <c r="AD72" s="81"/>
    </row>
    <row r="73" spans="1:30" x14ac:dyDescent="0.25">
      <c r="A73" s="90"/>
      <c r="B73" s="109"/>
      <c r="C73" s="1"/>
      <c r="D73" s="109"/>
      <c r="E73" s="110"/>
      <c r="G73" s="1"/>
      <c r="H73" s="33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1"/>
      <c r="Z73" s="81"/>
      <c r="AA73" s="81"/>
      <c r="AB73" s="81"/>
      <c r="AC73" s="81"/>
      <c r="AD73" s="81"/>
    </row>
    <row r="74" spans="1:30" x14ac:dyDescent="0.25">
      <c r="A74" s="90"/>
      <c r="B74" s="109"/>
      <c r="C74" s="1"/>
      <c r="D74" s="109"/>
      <c r="E74" s="110"/>
      <c r="G74" s="1"/>
      <c r="H74" s="33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1"/>
      <c r="Z74" s="81"/>
      <c r="AA74" s="81"/>
      <c r="AB74" s="81"/>
      <c r="AC74" s="81"/>
      <c r="AD74" s="81"/>
    </row>
    <row r="75" spans="1:30" x14ac:dyDescent="0.25">
      <c r="A75" s="90"/>
      <c r="B75" s="109"/>
      <c r="C75" s="1"/>
      <c r="D75" s="109"/>
      <c r="E75" s="110"/>
      <c r="G75" s="1"/>
      <c r="H75" s="33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1"/>
      <c r="Z75" s="81"/>
      <c r="AA75" s="81"/>
      <c r="AB75" s="81"/>
      <c r="AC75" s="81"/>
      <c r="AD75" s="81"/>
    </row>
    <row r="76" spans="1:30" x14ac:dyDescent="0.25">
      <c r="A76" s="90"/>
      <c r="B76" s="109"/>
      <c r="C76" s="1"/>
      <c r="D76" s="109"/>
      <c r="E76" s="110"/>
      <c r="G76" s="1"/>
      <c r="H76" s="33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1"/>
      <c r="Z76" s="81"/>
      <c r="AA76" s="81"/>
      <c r="AB76" s="81"/>
      <c r="AC76" s="81"/>
      <c r="AD76" s="81"/>
    </row>
    <row r="77" spans="1:30" x14ac:dyDescent="0.25">
      <c r="A77" s="90"/>
      <c r="B77" s="109"/>
      <c r="C77" s="1"/>
      <c r="D77" s="109"/>
      <c r="E77" s="110"/>
      <c r="G77" s="1"/>
      <c r="H77" s="33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1"/>
      <c r="Z77" s="81"/>
      <c r="AA77" s="81"/>
      <c r="AB77" s="81"/>
      <c r="AC77" s="81"/>
      <c r="AD77" s="81"/>
    </row>
    <row r="78" spans="1:30" x14ac:dyDescent="0.25">
      <c r="A78" s="90"/>
      <c r="B78" s="109"/>
      <c r="C78" s="1"/>
      <c r="D78" s="109"/>
      <c r="E78" s="110"/>
      <c r="G78" s="1"/>
      <c r="H78" s="33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1"/>
      <c r="Z78" s="81"/>
      <c r="AA78" s="81"/>
      <c r="AB78" s="81"/>
      <c r="AC78" s="81"/>
      <c r="AD78" s="81"/>
    </row>
    <row r="79" spans="1:30" x14ac:dyDescent="0.25">
      <c r="A79" s="90"/>
      <c r="B79" s="109"/>
      <c r="C79" s="1"/>
      <c r="D79" s="109"/>
      <c r="E79" s="110"/>
      <c r="G79" s="1"/>
      <c r="H79" s="33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1"/>
      <c r="Z79" s="81"/>
      <c r="AA79" s="81"/>
      <c r="AB79" s="81"/>
      <c r="AC79" s="81"/>
      <c r="AD79" s="81"/>
    </row>
    <row r="80" spans="1:30" x14ac:dyDescent="0.25">
      <c r="A80" s="90"/>
      <c r="B80" s="109"/>
      <c r="C80" s="1"/>
      <c r="D80" s="109"/>
      <c r="E80" s="110"/>
      <c r="G80" s="1"/>
      <c r="H80" s="33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1"/>
      <c r="Z80" s="81"/>
      <c r="AA80" s="81"/>
      <c r="AB80" s="81"/>
      <c r="AC80" s="81"/>
      <c r="AD80" s="81"/>
    </row>
    <row r="81" spans="1:30" x14ac:dyDescent="0.25">
      <c r="A81" s="90"/>
      <c r="B81" s="109"/>
      <c r="C81" s="1"/>
      <c r="D81" s="109"/>
      <c r="E81" s="110"/>
      <c r="G81" s="1"/>
      <c r="H81" s="33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1"/>
      <c r="Z81" s="81"/>
      <c r="AA81" s="81"/>
      <c r="AB81" s="81"/>
      <c r="AC81" s="81"/>
      <c r="AD81" s="81"/>
    </row>
    <row r="82" spans="1:30" x14ac:dyDescent="0.25">
      <c r="A82" s="90"/>
      <c r="B82" s="109"/>
      <c r="C82" s="1"/>
      <c r="D82" s="109"/>
      <c r="E82" s="110"/>
      <c r="G82" s="1"/>
      <c r="H82" s="33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1"/>
      <c r="Z82" s="81"/>
      <c r="AA82" s="81"/>
      <c r="AB82" s="81"/>
      <c r="AC82" s="81"/>
      <c r="AD82" s="81"/>
    </row>
    <row r="83" spans="1:30" x14ac:dyDescent="0.25">
      <c r="A83" s="90"/>
      <c r="B83" s="109"/>
      <c r="C83" s="1"/>
      <c r="D83" s="109"/>
      <c r="E83" s="110"/>
      <c r="G83" s="1"/>
      <c r="H83" s="33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1"/>
      <c r="Z83" s="81"/>
      <c r="AA83" s="81"/>
      <c r="AB83" s="81"/>
      <c r="AC83" s="81"/>
      <c r="AD83" s="81"/>
    </row>
    <row r="84" spans="1:30" x14ac:dyDescent="0.25">
      <c r="A84" s="90"/>
      <c r="B84" s="109"/>
      <c r="C84" s="1"/>
      <c r="D84" s="109"/>
      <c r="E84" s="110"/>
      <c r="G84" s="1"/>
      <c r="H84" s="33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1"/>
      <c r="Z84" s="81"/>
      <c r="AA84" s="81"/>
      <c r="AB84" s="81"/>
      <c r="AC84" s="81"/>
      <c r="AD84" s="81"/>
    </row>
    <row r="85" spans="1:30" x14ac:dyDescent="0.25">
      <c r="A85" s="90"/>
      <c r="B85" s="109"/>
      <c r="C85" s="1"/>
      <c r="D85" s="109"/>
      <c r="E85" s="110"/>
      <c r="G85" s="1"/>
      <c r="H85" s="33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1"/>
      <c r="Z85" s="81"/>
      <c r="AA85" s="81"/>
      <c r="AB85" s="81"/>
      <c r="AC85" s="81"/>
      <c r="AD85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2019-07-05T08:21:58Z</dcterms:modified>
</cp:coreProperties>
</file>