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G6" i="2"/>
  <c r="O13" i="1" l="1"/>
  <c r="O11" i="1"/>
  <c r="O10" i="1"/>
  <c r="O9" i="1"/>
  <c r="O8" i="1"/>
  <c r="O7" i="1"/>
  <c r="O6" i="1"/>
  <c r="O5" i="1"/>
  <c r="O4" i="1"/>
  <c r="O14" i="1" s="1"/>
  <c r="O18" i="1" s="1"/>
  <c r="O21" i="1" s="1"/>
  <c r="AE14" i="1"/>
  <c r="AD14" i="1"/>
  <c r="AC14" i="1"/>
  <c r="AB14" i="1"/>
  <c r="AA14" i="1"/>
  <c r="Z14" i="1"/>
  <c r="Y14" i="1"/>
  <c r="I20" i="1" s="1"/>
  <c r="I21" i="1" s="1"/>
  <c r="X14" i="1"/>
  <c r="H20" i="1" s="1"/>
  <c r="W14" i="1"/>
  <c r="G20" i="1"/>
  <c r="G21" i="1" s="1"/>
  <c r="V14" i="1"/>
  <c r="F20" i="1" s="1"/>
  <c r="U14" i="1"/>
  <c r="E20" i="1" s="1"/>
  <c r="T14" i="1"/>
  <c r="S14" i="1"/>
  <c r="R14" i="1"/>
  <c r="Q14" i="1"/>
  <c r="P14" i="1"/>
  <c r="M14" i="1"/>
  <c r="L14" i="1"/>
  <c r="K14" i="1"/>
  <c r="J14" i="1"/>
  <c r="I14" i="1"/>
  <c r="N14" i="1" s="1"/>
  <c r="N18" i="1" s="1"/>
  <c r="H14" i="1"/>
  <c r="H18" i="1"/>
  <c r="G14" i="1"/>
  <c r="G18" i="1"/>
  <c r="F14" i="1"/>
  <c r="F18" i="1"/>
  <c r="E14" i="1"/>
  <c r="E18" i="1" s="1"/>
  <c r="I18" i="1"/>
  <c r="N21" i="1" l="1"/>
  <c r="H21" i="1"/>
  <c r="D15" i="1"/>
  <c r="F21" i="1"/>
  <c r="M20" i="1"/>
  <c r="L20" i="1"/>
  <c r="K20" i="1"/>
  <c r="K18" i="1"/>
  <c r="L18" i="1"/>
  <c r="E21" i="1"/>
  <c r="M18" i="1"/>
  <c r="L21" i="1" l="1"/>
  <c r="K21" i="1"/>
  <c r="M21" i="1"/>
</calcChain>
</file>

<file path=xl/sharedStrings.xml><?xml version="1.0" encoding="utf-8"?>
<sst xmlns="http://schemas.openxmlformats.org/spreadsheetml/2006/main" count="172" uniqueCount="99">
  <si>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</si>
  <si>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</si>
  <si>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</si>
  <si>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</si>
  <si>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</si>
  <si>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</si>
  <si>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</si>
  <si>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</si>
  <si>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</si>
  <si>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</si>
  <si>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</si>
  <si>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</si>
  <si>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</si>
  <si>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</si>
  <si>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</si>
  <si>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</si>
  <si>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</si>
  <si>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</si>
  <si>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</si>
  <si>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</si>
  <si>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</si>
  <si>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</si>
  <si>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</si>
  <si>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</si>
  <si>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</si>
  <si>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</si>
  <si>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</si>
  <si>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</si>
  <si>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</si>
  <si>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</si>
  <si>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</si>
  <si>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</si>
  <si>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</si>
  <si>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</si>
  <si>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</si>
  <si>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</si>
  <si>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</si>
  <si>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</si>
  <si>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Päivi Eloranta</t>
  </si>
  <si>
    <t>Tahko</t>
  </si>
  <si>
    <t>ViU</t>
  </si>
  <si>
    <t>ViPa</t>
  </si>
  <si>
    <t>3.</t>
  </si>
  <si>
    <t>Turku-Pesis</t>
  </si>
  <si>
    <t>9.</t>
  </si>
  <si>
    <t>10.</t>
  </si>
  <si>
    <t>11.</t>
  </si>
  <si>
    <t>5.</t>
  </si>
  <si>
    <t>7.</t>
  </si>
  <si>
    <t>30.4.1975</t>
  </si>
  <si>
    <t>11.05. 1991  Tahko - Roihu  13-25</t>
  </si>
  <si>
    <t xml:space="preserve">  16 v   0 kk 11 pv</t>
  </si>
  <si>
    <t>4.  ottelu</t>
  </si>
  <si>
    <t>02.06. 1991  Kiri - Tahko  12-14</t>
  </si>
  <si>
    <t xml:space="preserve">  16 v   1 kk   3 pv</t>
  </si>
  <si>
    <t>54.  ottelu</t>
  </si>
  <si>
    <t>22.06. 1993  Tahko - Roihu  8-12</t>
  </si>
  <si>
    <t xml:space="preserve">  18 v   1 kk 23 pv</t>
  </si>
  <si>
    <t>Tahko = Hyvinkään Tahko  (1915)</t>
  </si>
  <si>
    <t>Turku-Pesis = Turku-Pesis (ent. Lännen Pallo)  (1949),  kasvattajaseura</t>
  </si>
  <si>
    <t>ViU = Viinijärven Urheilijat  (1914)</t>
  </si>
  <si>
    <t>ViPa = Vihdin Pallo  (1967)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</si>
  <si>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</si>
  <si>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</si>
  <si>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</si>
  <si>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</si>
  <si>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</si>
  <si>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</si>
  <si>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</si>
  <si>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</si>
  <si>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</si>
  <si>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</si>
  <si>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</si>
  <si>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</si>
  <si>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</si>
  <si>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</si>
  <si>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</si>
  <si>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>B-TYTÖT</t>
  </si>
  <si>
    <t xml:space="preserve">  8-7</t>
  </si>
  <si>
    <t>Jukka Pajala</t>
  </si>
  <si>
    <t>27.06. 1992  Vihti</t>
  </si>
  <si>
    <t xml:space="preserve">  7-8</t>
  </si>
  <si>
    <t>Mika Mikola</t>
  </si>
  <si>
    <t>665</t>
  </si>
  <si>
    <t>3p</t>
  </si>
  <si>
    <t>3/6</t>
  </si>
  <si>
    <t>1/1</t>
  </si>
  <si>
    <t>1/2</t>
  </si>
  <si>
    <t>1/3</t>
  </si>
  <si>
    <t>2p</t>
  </si>
  <si>
    <t>6/7</t>
  </si>
  <si>
    <t>2/2</t>
  </si>
  <si>
    <t>2/3</t>
  </si>
  <si>
    <t>9/13</t>
  </si>
  <si>
    <t>3/5</t>
  </si>
  <si>
    <t>3/4</t>
  </si>
  <si>
    <t xml:space="preserve">Lyöty </t>
  </si>
  <si>
    <t xml:space="preserve">Tuotu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</si>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</sst>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13.285156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5" customWidth="1"/>
    <col min="28" max="28" width="5.7109375" style="77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1991</v>
      </c>
      <c r="C4" s="26" t="s">
        <v>44</v>
      </c>
      <c r="D4" s="27" t="s">
        <v>39</v>
      </c>
      <c r="E4" s="26">
        <v>19</v>
      </c>
      <c r="F4" s="26">
        <v>0</v>
      </c>
      <c r="G4" s="26">
        <v>10</v>
      </c>
      <c r="H4" s="26">
        <v>10</v>
      </c>
      <c r="I4" s="26">
        <v>58</v>
      </c>
      <c r="J4" s="26">
        <v>10</v>
      </c>
      <c r="K4" s="26">
        <v>15</v>
      </c>
      <c r="L4" s="26">
        <v>23</v>
      </c>
      <c r="M4" s="26">
        <v>10</v>
      </c>
      <c r="N4" s="28">
        <v>0.54200000000000004</v>
      </c>
      <c r="O4" s="24">
        <f>PRODUCT(I4/N4)</f>
        <v>107.0110701107011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1992</v>
      </c>
      <c r="C5" s="26" t="s">
        <v>44</v>
      </c>
      <c r="D5" s="27" t="s">
        <v>39</v>
      </c>
      <c r="E5" s="26">
        <v>22</v>
      </c>
      <c r="F5" s="26">
        <v>0</v>
      </c>
      <c r="G5" s="26">
        <v>10</v>
      </c>
      <c r="H5" s="26">
        <v>18</v>
      </c>
      <c r="I5" s="26">
        <v>79</v>
      </c>
      <c r="J5" s="26">
        <v>21</v>
      </c>
      <c r="K5" s="26">
        <v>22</v>
      </c>
      <c r="L5" s="26">
        <v>26</v>
      </c>
      <c r="M5" s="26">
        <v>10</v>
      </c>
      <c r="N5" s="28">
        <v>0.503</v>
      </c>
      <c r="O5" s="24">
        <f t="shared" ref="O5:O13" si="0">PRODUCT(I5/N5)</f>
        <v>157.05765407554671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1993</v>
      </c>
      <c r="C6" s="26" t="s">
        <v>45</v>
      </c>
      <c r="D6" s="27" t="s">
        <v>39</v>
      </c>
      <c r="E6" s="26">
        <v>24</v>
      </c>
      <c r="F6" s="26">
        <v>1</v>
      </c>
      <c r="G6" s="26">
        <v>7</v>
      </c>
      <c r="H6" s="26">
        <v>21</v>
      </c>
      <c r="I6" s="26">
        <v>115</v>
      </c>
      <c r="J6" s="26">
        <v>28</v>
      </c>
      <c r="K6" s="26">
        <v>39</v>
      </c>
      <c r="L6" s="26">
        <v>40</v>
      </c>
      <c r="M6" s="26">
        <v>8</v>
      </c>
      <c r="N6" s="28">
        <v>0.622</v>
      </c>
      <c r="O6" s="24">
        <f t="shared" si="0"/>
        <v>184.88745980707395</v>
      </c>
      <c r="P6" s="26"/>
      <c r="Q6" s="26"/>
      <c r="R6" s="26"/>
      <c r="S6" s="26"/>
      <c r="T6" s="26"/>
      <c r="U6" s="29" t="s">
        <v>98</v>
      </c>
      <c r="V6" s="29" t="s">
        <v>98</v>
      </c>
      <c r="W6" s="29" t="s">
        <v>98</v>
      </c>
      <c r="X6" s="29" t="s">
        <v>98</v>
      </c>
      <c r="Y6" s="29" t="s">
        <v>98</v>
      </c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1994</v>
      </c>
      <c r="C7" s="26" t="s">
        <v>46</v>
      </c>
      <c r="D7" s="27" t="s">
        <v>43</v>
      </c>
      <c r="E7" s="26">
        <v>24</v>
      </c>
      <c r="F7" s="26">
        <v>2</v>
      </c>
      <c r="G7" s="26">
        <v>17</v>
      </c>
      <c r="H7" s="26">
        <v>12</v>
      </c>
      <c r="I7" s="26">
        <v>97</v>
      </c>
      <c r="J7" s="26">
        <v>20</v>
      </c>
      <c r="K7" s="26">
        <v>27</v>
      </c>
      <c r="L7" s="26">
        <v>31</v>
      </c>
      <c r="M7" s="26">
        <v>19</v>
      </c>
      <c r="N7" s="28">
        <v>0.51600000000000001</v>
      </c>
      <c r="O7" s="24">
        <f t="shared" si="0"/>
        <v>187.98449612403101</v>
      </c>
      <c r="P7" s="26"/>
      <c r="Q7" s="26"/>
      <c r="R7" s="26"/>
      <c r="S7" s="26"/>
      <c r="T7" s="26"/>
      <c r="U7" s="29" t="s">
        <v>98</v>
      </c>
      <c r="V7" s="29" t="s">
        <v>98</v>
      </c>
      <c r="W7" s="29" t="s">
        <v>98</v>
      </c>
      <c r="X7" s="29" t="s">
        <v>98</v>
      </c>
      <c r="Y7" s="29" t="s">
        <v>98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1995</v>
      </c>
      <c r="C8" s="26" t="s">
        <v>45</v>
      </c>
      <c r="D8" s="27" t="s">
        <v>43</v>
      </c>
      <c r="E8" s="26">
        <v>22</v>
      </c>
      <c r="F8" s="26">
        <v>0</v>
      </c>
      <c r="G8" s="26">
        <v>7</v>
      </c>
      <c r="H8" s="26">
        <v>18</v>
      </c>
      <c r="I8" s="26">
        <v>90</v>
      </c>
      <c r="J8" s="26">
        <v>24</v>
      </c>
      <c r="K8" s="26">
        <v>28</v>
      </c>
      <c r="L8" s="26">
        <v>31</v>
      </c>
      <c r="M8" s="26">
        <v>7</v>
      </c>
      <c r="N8" s="28">
        <v>0.55700000000000005</v>
      </c>
      <c r="O8" s="24">
        <f t="shared" si="0"/>
        <v>161.57989228007179</v>
      </c>
      <c r="P8" s="26"/>
      <c r="Q8" s="26"/>
      <c r="R8" s="26"/>
      <c r="S8" s="26"/>
      <c r="T8" s="26"/>
      <c r="U8" s="29" t="s">
        <v>98</v>
      </c>
      <c r="V8" s="29" t="s">
        <v>98</v>
      </c>
      <c r="W8" s="29" t="s">
        <v>98</v>
      </c>
      <c r="X8" s="29" t="s">
        <v>98</v>
      </c>
      <c r="Y8" s="29" t="s">
        <v>98</v>
      </c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1996</v>
      </c>
      <c r="C9" s="26" t="s">
        <v>42</v>
      </c>
      <c r="D9" s="27" t="s">
        <v>40</v>
      </c>
      <c r="E9" s="26">
        <v>23</v>
      </c>
      <c r="F9" s="26">
        <v>0</v>
      </c>
      <c r="G9" s="26">
        <v>31</v>
      </c>
      <c r="H9" s="26">
        <v>4</v>
      </c>
      <c r="I9" s="26">
        <v>94</v>
      </c>
      <c r="J9" s="26">
        <v>12</v>
      </c>
      <c r="K9" s="26">
        <v>18</v>
      </c>
      <c r="L9" s="26">
        <v>33</v>
      </c>
      <c r="M9" s="26">
        <v>31</v>
      </c>
      <c r="N9" s="28">
        <v>0.58799999999999997</v>
      </c>
      <c r="O9" s="24">
        <f t="shared" si="0"/>
        <v>159.8639455782313</v>
      </c>
      <c r="P9" s="26" t="s">
        <v>98</v>
      </c>
      <c r="Q9" s="26" t="s">
        <v>98</v>
      </c>
      <c r="R9" s="26" t="s">
        <v>98</v>
      </c>
      <c r="S9" s="26" t="s">
        <v>98</v>
      </c>
      <c r="T9" s="26" t="s">
        <v>98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>
        <v>1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1997</v>
      </c>
      <c r="C10" s="26" t="s">
        <v>48</v>
      </c>
      <c r="D10" s="27" t="s">
        <v>40</v>
      </c>
      <c r="E10" s="26">
        <v>12</v>
      </c>
      <c r="F10" s="26">
        <v>0</v>
      </c>
      <c r="G10" s="26">
        <v>10</v>
      </c>
      <c r="H10" s="26">
        <v>6</v>
      </c>
      <c r="I10" s="26">
        <v>54</v>
      </c>
      <c r="J10" s="26">
        <v>6</v>
      </c>
      <c r="K10" s="26">
        <v>14</v>
      </c>
      <c r="L10" s="26">
        <v>24</v>
      </c>
      <c r="M10" s="26">
        <v>10</v>
      </c>
      <c r="N10" s="28">
        <v>0.58099999999999996</v>
      </c>
      <c r="O10" s="24">
        <f t="shared" si="0"/>
        <v>92.943201376936329</v>
      </c>
      <c r="P10" s="26" t="s">
        <v>98</v>
      </c>
      <c r="Q10" s="26" t="s">
        <v>98</v>
      </c>
      <c r="R10" s="26" t="s">
        <v>98</v>
      </c>
      <c r="S10" s="26" t="s">
        <v>98</v>
      </c>
      <c r="T10" s="26" t="s">
        <v>98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1998</v>
      </c>
      <c r="C11" s="26" t="s">
        <v>47</v>
      </c>
      <c r="D11" s="27" t="s">
        <v>40</v>
      </c>
      <c r="E11" s="26">
        <v>21</v>
      </c>
      <c r="F11" s="26">
        <v>0</v>
      </c>
      <c r="G11" s="26">
        <v>14</v>
      </c>
      <c r="H11" s="26">
        <v>9</v>
      </c>
      <c r="I11" s="26">
        <v>76</v>
      </c>
      <c r="J11" s="26">
        <v>14</v>
      </c>
      <c r="K11" s="26">
        <v>24</v>
      </c>
      <c r="L11" s="26">
        <v>24</v>
      </c>
      <c r="M11" s="26">
        <v>14</v>
      </c>
      <c r="N11" s="28">
        <v>0.47799999999999998</v>
      </c>
      <c r="O11" s="24">
        <f t="shared" si="0"/>
        <v>158.9958158995816</v>
      </c>
      <c r="P11" s="26" t="s">
        <v>98</v>
      </c>
      <c r="Q11" s="26" t="s">
        <v>98</v>
      </c>
      <c r="R11" s="26" t="s">
        <v>98</v>
      </c>
      <c r="S11" s="26" t="s">
        <v>98</v>
      </c>
      <c r="T11" s="26" t="s">
        <v>98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1999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4">
        <v>0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2000</v>
      </c>
      <c r="C13" s="26" t="s">
        <v>45</v>
      </c>
      <c r="D13" s="27" t="s">
        <v>41</v>
      </c>
      <c r="E13" s="26">
        <v>22</v>
      </c>
      <c r="F13" s="26">
        <v>3</v>
      </c>
      <c r="G13" s="26">
        <v>12</v>
      </c>
      <c r="H13" s="26">
        <v>13</v>
      </c>
      <c r="I13" s="26">
        <v>81</v>
      </c>
      <c r="J13" s="26">
        <v>22</v>
      </c>
      <c r="K13" s="26">
        <v>23</v>
      </c>
      <c r="L13" s="26">
        <v>21</v>
      </c>
      <c r="M13" s="26">
        <v>15</v>
      </c>
      <c r="N13" s="28">
        <v>0.51900000000000002</v>
      </c>
      <c r="O13" s="24">
        <f t="shared" si="0"/>
        <v>156.06936416184971</v>
      </c>
      <c r="P13" s="26"/>
      <c r="Q13" s="26"/>
      <c r="R13" s="26"/>
      <c r="S13" s="26"/>
      <c r="T13" s="26"/>
      <c r="U13" s="29">
        <v>7</v>
      </c>
      <c r="V13" s="29">
        <v>0</v>
      </c>
      <c r="W13" s="29">
        <v>3</v>
      </c>
      <c r="X13" s="29">
        <v>5</v>
      </c>
      <c r="Y13" s="29">
        <v>23</v>
      </c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1">SUM(E4:E13)</f>
        <v>189</v>
      </c>
      <c r="F14" s="18">
        <f t="shared" si="1"/>
        <v>6</v>
      </c>
      <c r="G14" s="18">
        <f t="shared" si="1"/>
        <v>118</v>
      </c>
      <c r="H14" s="18">
        <f t="shared" si="1"/>
        <v>111</v>
      </c>
      <c r="I14" s="18">
        <f t="shared" si="1"/>
        <v>744</v>
      </c>
      <c r="J14" s="18">
        <f t="shared" si="1"/>
        <v>157</v>
      </c>
      <c r="K14" s="18">
        <f t="shared" si="1"/>
        <v>210</v>
      </c>
      <c r="L14" s="18">
        <f t="shared" si="1"/>
        <v>253</v>
      </c>
      <c r="M14" s="18">
        <f t="shared" si="1"/>
        <v>124</v>
      </c>
      <c r="N14" s="30">
        <f>PRODUCT(I14/O14)</f>
        <v>0.54449931664535423</v>
      </c>
      <c r="O14" s="31">
        <f t="shared" ref="O14:AE14" si="2">SUM(O4:O13)</f>
        <v>1366.3928994140235</v>
      </c>
      <c r="P14" s="18">
        <f t="shared" si="2"/>
        <v>0</v>
      </c>
      <c r="Q14" s="18">
        <f t="shared" si="2"/>
        <v>0</v>
      </c>
      <c r="R14" s="18">
        <f t="shared" si="2"/>
        <v>0</v>
      </c>
      <c r="S14" s="18">
        <f t="shared" si="2"/>
        <v>0</v>
      </c>
      <c r="T14" s="18">
        <f t="shared" si="2"/>
        <v>0</v>
      </c>
      <c r="U14" s="18">
        <f t="shared" si="2"/>
        <v>7</v>
      </c>
      <c r="V14" s="18">
        <f t="shared" si="2"/>
        <v>0</v>
      </c>
      <c r="W14" s="18">
        <f t="shared" si="2"/>
        <v>3</v>
      </c>
      <c r="X14" s="18">
        <f t="shared" si="2"/>
        <v>5</v>
      </c>
      <c r="Y14" s="18">
        <f t="shared" si="2"/>
        <v>23</v>
      </c>
      <c r="Z14" s="18">
        <f t="shared" si="2"/>
        <v>0</v>
      </c>
      <c r="AA14" s="18">
        <f t="shared" si="2"/>
        <v>0</v>
      </c>
      <c r="AB14" s="18">
        <f t="shared" si="2"/>
        <v>0</v>
      </c>
      <c r="AC14" s="18">
        <f t="shared" si="2"/>
        <v>0</v>
      </c>
      <c r="AD14" s="18">
        <f t="shared" si="2"/>
        <v>0</v>
      </c>
      <c r="AE14" s="18">
        <f t="shared" si="2"/>
        <v>1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519.66666666666663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40"/>
      <c r="T17" s="40"/>
      <c r="U17" s="40"/>
      <c r="V17" s="40"/>
      <c r="W17" s="40"/>
      <c r="X17" s="12"/>
      <c r="Y17" s="12"/>
      <c r="Z17" s="12"/>
      <c r="AA17" s="11"/>
      <c r="AB17" s="12"/>
      <c r="AC17" s="12"/>
      <c r="AD17" s="12"/>
      <c r="AE17" s="4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2"/>
      <c r="E18" s="26">
        <f>PRODUCT(E14)</f>
        <v>189</v>
      </c>
      <c r="F18" s="26">
        <f>PRODUCT(F14)</f>
        <v>6</v>
      </c>
      <c r="G18" s="26">
        <f>PRODUCT(G14)</f>
        <v>118</v>
      </c>
      <c r="H18" s="26">
        <f>PRODUCT(H14)</f>
        <v>111</v>
      </c>
      <c r="I18" s="26">
        <f>PRODUCT(I14)</f>
        <v>744</v>
      </c>
      <c r="J18" s="1"/>
      <c r="K18" s="43">
        <f>PRODUCT((F18+G18)/E18)</f>
        <v>0.65608465608465605</v>
      </c>
      <c r="L18" s="43">
        <f>PRODUCT(H18/E18)</f>
        <v>0.58730158730158732</v>
      </c>
      <c r="M18" s="43">
        <f>PRODUCT(I18/E18)</f>
        <v>3.9365079365079363</v>
      </c>
      <c r="N18" s="28">
        <f>PRODUCT(N14)</f>
        <v>0.54449931664535423</v>
      </c>
      <c r="O18" s="24">
        <f>PRODUCT(O14)</f>
        <v>1366.3928994140235</v>
      </c>
      <c r="P18" s="44" t="s">
        <v>33</v>
      </c>
      <c r="Q18" s="45"/>
      <c r="R18" s="46" t="s">
        <v>50</v>
      </c>
      <c r="S18" s="46"/>
      <c r="T18" s="46"/>
      <c r="U18" s="46"/>
      <c r="V18" s="46"/>
      <c r="W18" s="46"/>
      <c r="X18" s="46"/>
      <c r="Y18" s="47" t="s">
        <v>36</v>
      </c>
      <c r="Z18" s="46"/>
      <c r="AA18" s="120" t="s">
        <v>51</v>
      </c>
      <c r="AB18" s="46"/>
      <c r="AC18" s="47"/>
      <c r="AD18" s="47"/>
      <c r="AE18" s="4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9" t="s">
        <v>18</v>
      </c>
      <c r="C19" s="50"/>
      <c r="D19" s="51"/>
      <c r="E19" s="26"/>
      <c r="F19" s="26"/>
      <c r="G19" s="26"/>
      <c r="H19" s="26"/>
      <c r="I19" s="26"/>
      <c r="J19" s="1"/>
      <c r="K19" s="43"/>
      <c r="L19" s="43"/>
      <c r="M19" s="43"/>
      <c r="N19" s="28"/>
      <c r="O19" s="52">
        <v>0</v>
      </c>
      <c r="P19" s="53" t="s">
        <v>96</v>
      </c>
      <c r="Q19" s="54"/>
      <c r="R19" s="55" t="s">
        <v>53</v>
      </c>
      <c r="S19" s="55"/>
      <c r="T19" s="55"/>
      <c r="U19" s="55"/>
      <c r="V19" s="55"/>
      <c r="W19" s="55"/>
      <c r="X19" s="55"/>
      <c r="Y19" s="56" t="s">
        <v>52</v>
      </c>
      <c r="Z19" s="55"/>
      <c r="AA19" s="121" t="s">
        <v>54</v>
      </c>
      <c r="AB19" s="55"/>
      <c r="AC19" s="56"/>
      <c r="AD19" s="56"/>
      <c r="AE19" s="5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8" t="s">
        <v>19</v>
      </c>
      <c r="C20" s="59"/>
      <c r="D20" s="60"/>
      <c r="E20" s="29">
        <f>PRODUCT(U14)</f>
        <v>7</v>
      </c>
      <c r="F20" s="29">
        <f>PRODUCT(V14)</f>
        <v>0</v>
      </c>
      <c r="G20" s="29">
        <f>PRODUCT(W14)</f>
        <v>3</v>
      </c>
      <c r="H20" s="29">
        <f>PRODUCT(X14)</f>
        <v>5</v>
      </c>
      <c r="I20" s="29">
        <f>PRODUCT(Y14)</f>
        <v>23</v>
      </c>
      <c r="J20" s="1"/>
      <c r="K20" s="61">
        <f>PRODUCT((F20+G20)/E20)</f>
        <v>0.42857142857142855</v>
      </c>
      <c r="L20" s="61">
        <f>PRODUCT(H20/E20)</f>
        <v>0.7142857142857143</v>
      </c>
      <c r="M20" s="61">
        <f>PRODUCT(I20/E20)</f>
        <v>3.2857142857142856</v>
      </c>
      <c r="N20" s="62">
        <v>0.60499999999999998</v>
      </c>
      <c r="O20" s="24">
        <v>38</v>
      </c>
      <c r="P20" s="53" t="s">
        <v>97</v>
      </c>
      <c r="Q20" s="54"/>
      <c r="R20" s="55" t="s">
        <v>50</v>
      </c>
      <c r="S20" s="55"/>
      <c r="T20" s="55"/>
      <c r="U20" s="55"/>
      <c r="V20" s="55"/>
      <c r="W20" s="55"/>
      <c r="X20" s="55"/>
      <c r="Y20" s="56" t="s">
        <v>36</v>
      </c>
      <c r="Z20" s="55"/>
      <c r="AA20" s="121" t="s">
        <v>51</v>
      </c>
      <c r="AB20" s="55"/>
      <c r="AC20" s="56"/>
      <c r="AD20" s="56"/>
      <c r="AE20" s="57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63" t="s">
        <v>20</v>
      </c>
      <c r="C21" s="64"/>
      <c r="D21" s="65"/>
      <c r="E21" s="18">
        <f>SUM(E18:E20)</f>
        <v>196</v>
      </c>
      <c r="F21" s="18">
        <f>SUM(F18:F20)</f>
        <v>6</v>
      </c>
      <c r="G21" s="18">
        <f>SUM(G18:G20)</f>
        <v>121</v>
      </c>
      <c r="H21" s="18">
        <f>SUM(H18:H20)</f>
        <v>116</v>
      </c>
      <c r="I21" s="18">
        <f>SUM(I18:I20)</f>
        <v>767</v>
      </c>
      <c r="J21" s="1"/>
      <c r="K21" s="66">
        <f>PRODUCT((F21+G21)/E21)</f>
        <v>0.64795918367346939</v>
      </c>
      <c r="L21" s="66">
        <f>PRODUCT(H21/E21)</f>
        <v>0.59183673469387754</v>
      </c>
      <c r="M21" s="66">
        <f>PRODUCT(I21/E21)</f>
        <v>3.9132653061224492</v>
      </c>
      <c r="N21" s="30">
        <f>PRODUCT(I21/O21)</f>
        <v>0.54614346193293006</v>
      </c>
      <c r="O21" s="24">
        <f>SUM(O18:O20)</f>
        <v>1404.3928994140235</v>
      </c>
      <c r="P21" s="67" t="s">
        <v>34</v>
      </c>
      <c r="Q21" s="68"/>
      <c r="R21" s="69" t="s">
        <v>56</v>
      </c>
      <c r="S21" s="69"/>
      <c r="T21" s="69"/>
      <c r="U21" s="69"/>
      <c r="V21" s="69"/>
      <c r="W21" s="69"/>
      <c r="X21" s="69"/>
      <c r="Y21" s="70" t="s">
        <v>55</v>
      </c>
      <c r="Z21" s="69"/>
      <c r="AA21" s="122" t="s">
        <v>57</v>
      </c>
      <c r="AB21" s="69"/>
      <c r="AC21" s="70"/>
      <c r="AD21" s="70"/>
      <c r="AE21" s="7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72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58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2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59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60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2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61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2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2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4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3"/>
      <c r="N28" s="73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2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2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2"/>
      <c r="W32" s="1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24"/>
      <c r="V33" s="72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3"/>
      <c r="N34" s="3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3"/>
      <c r="N35" s="73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2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74"/>
      <c r="AH36" s="74"/>
      <c r="AI36" s="74"/>
      <c r="AJ36" s="74"/>
      <c r="AK36" s="74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2"/>
      <c r="W37" s="1"/>
      <c r="X37" s="24"/>
      <c r="Y37" s="24"/>
      <c r="Z37" s="24"/>
      <c r="AA37" s="24"/>
      <c r="AB37" s="24"/>
      <c r="AC37" s="24"/>
      <c r="AD37" s="24"/>
      <c r="AE37" s="24"/>
      <c r="AF37" s="8"/>
      <c r="AG37" s="74"/>
      <c r="AH37" s="74"/>
      <c r="AI37" s="74"/>
      <c r="AJ37" s="74"/>
      <c r="AK37" s="74"/>
    </row>
    <row r="38" spans="1:37" ht="15" customHeight="1" x14ac:dyDescent="0.25">
      <c r="A38" s="7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2"/>
      <c r="W38" s="1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2"/>
      <c r="W39" s="1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7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37"/>
      <c r="R40" s="1"/>
      <c r="S40" s="1"/>
      <c r="T40" s="24"/>
      <c r="U40" s="24"/>
      <c r="V40" s="72"/>
      <c r="W40" s="1"/>
      <c r="X40" s="1"/>
      <c r="Y40" s="1"/>
      <c r="Z40" s="1"/>
      <c r="AA40" s="1"/>
      <c r="AB40" s="24"/>
      <c r="AC40" s="1"/>
      <c r="AD40" s="1"/>
      <c r="AE40" s="1"/>
      <c r="AF40" s="8"/>
    </row>
    <row r="41" spans="1:37" ht="15" customHeight="1" x14ac:dyDescent="0.25">
      <c r="A41" s="75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3"/>
      <c r="N41" s="34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8"/>
    </row>
    <row r="42" spans="1:37" ht="15" customHeight="1" x14ac:dyDescent="0.25">
      <c r="A42" s="7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2"/>
      <c r="W42" s="1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2"/>
      <c r="W43" s="1"/>
      <c r="X43" s="1"/>
      <c r="Y43" s="1"/>
      <c r="Z43" s="1"/>
      <c r="AA43" s="1"/>
      <c r="AB43" s="24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2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2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2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2"/>
      <c r="W47" s="1"/>
      <c r="X47" s="1"/>
      <c r="Y47" s="1"/>
      <c r="Z47" s="1"/>
      <c r="AA47" s="1"/>
      <c r="AB47" s="24"/>
      <c r="AC47" s="1"/>
      <c r="AD47" s="1"/>
      <c r="AE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6" customWidth="1"/>
    <col min="7" max="11" width="5.28515625" style="97" customWidth="1"/>
    <col min="12" max="12" width="6.42578125" style="97" customWidth="1"/>
    <col min="13" max="21" width="5.2851562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8"/>
      <c r="B1" s="78" t="s">
        <v>62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38</v>
      </c>
      <c r="C2" s="4" t="s">
        <v>49</v>
      </c>
      <c r="D2" s="11"/>
      <c r="E2" s="11"/>
      <c r="F2" s="83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41"/>
      <c r="Y2" s="82"/>
      <c r="Z2" s="82"/>
      <c r="AA2" s="82"/>
      <c r="AB2" s="82"/>
      <c r="AC2" s="82"/>
      <c r="AD2" s="82"/>
    </row>
    <row r="3" spans="1:30" x14ac:dyDescent="0.25">
      <c r="A3" s="8"/>
      <c r="B3" s="85" t="s">
        <v>77</v>
      </c>
      <c r="C3" s="22" t="s">
        <v>63</v>
      </c>
      <c r="D3" s="86" t="s">
        <v>64</v>
      </c>
      <c r="E3" s="87" t="s">
        <v>1</v>
      </c>
      <c r="F3" s="24"/>
      <c r="G3" s="88" t="s">
        <v>65</v>
      </c>
      <c r="H3" s="89" t="s">
        <v>66</v>
      </c>
      <c r="I3" s="89" t="s">
        <v>30</v>
      </c>
      <c r="J3" s="17" t="s">
        <v>67</v>
      </c>
      <c r="K3" s="90" t="s">
        <v>68</v>
      </c>
      <c r="L3" s="90" t="s">
        <v>69</v>
      </c>
      <c r="M3" s="88" t="s">
        <v>70</v>
      </c>
      <c r="N3" s="88" t="s">
        <v>29</v>
      </c>
      <c r="O3" s="89" t="s">
        <v>71</v>
      </c>
      <c r="P3" s="88" t="s">
        <v>66</v>
      </c>
      <c r="Q3" s="88" t="s">
        <v>3</v>
      </c>
      <c r="R3" s="88">
        <v>1</v>
      </c>
      <c r="S3" s="88">
        <v>2</v>
      </c>
      <c r="T3" s="88">
        <v>3</v>
      </c>
      <c r="U3" s="88" t="s">
        <v>72</v>
      </c>
      <c r="V3" s="17" t="s">
        <v>21</v>
      </c>
      <c r="W3" s="16" t="s">
        <v>73</v>
      </c>
      <c r="X3" s="16" t="s">
        <v>74</v>
      </c>
      <c r="Y3" s="82"/>
      <c r="Z3" s="82"/>
      <c r="AA3" s="82"/>
      <c r="AB3" s="82"/>
      <c r="AC3" s="82"/>
      <c r="AD3" s="82"/>
    </row>
    <row r="4" spans="1:30" x14ac:dyDescent="0.25">
      <c r="A4" s="8"/>
      <c r="B4" s="119" t="s">
        <v>76</v>
      </c>
      <c r="C4" s="100" t="s">
        <v>78</v>
      </c>
      <c r="D4" s="91" t="s">
        <v>75</v>
      </c>
      <c r="E4" s="101" t="s">
        <v>39</v>
      </c>
      <c r="F4" s="52"/>
      <c r="G4" s="92"/>
      <c r="H4" s="102"/>
      <c r="I4" s="92">
        <v>1</v>
      </c>
      <c r="J4" s="103" t="s">
        <v>84</v>
      </c>
      <c r="K4" s="103">
        <v>8</v>
      </c>
      <c r="L4" s="103"/>
      <c r="M4" s="103">
        <v>1</v>
      </c>
      <c r="N4" s="92"/>
      <c r="O4" s="102"/>
      <c r="P4" s="92">
        <v>2</v>
      </c>
      <c r="Q4" s="104" t="s">
        <v>85</v>
      </c>
      <c r="R4" s="104" t="s">
        <v>86</v>
      </c>
      <c r="S4" s="104" t="s">
        <v>87</v>
      </c>
      <c r="T4" s="104" t="s">
        <v>88</v>
      </c>
      <c r="U4" s="104"/>
      <c r="V4" s="105">
        <v>0.5</v>
      </c>
      <c r="W4" s="106" t="s">
        <v>79</v>
      </c>
      <c r="X4" s="92">
        <v>1502</v>
      </c>
      <c r="Y4" s="82"/>
      <c r="Z4" s="82"/>
      <c r="AA4" s="82"/>
      <c r="AB4" s="82"/>
      <c r="AC4" s="82"/>
      <c r="AD4" s="82"/>
    </row>
    <row r="5" spans="1:30" x14ac:dyDescent="0.25">
      <c r="A5" s="8"/>
      <c r="B5" s="119" t="s">
        <v>80</v>
      </c>
      <c r="C5" s="100" t="s">
        <v>81</v>
      </c>
      <c r="D5" s="91" t="s">
        <v>75</v>
      </c>
      <c r="E5" s="101" t="s">
        <v>39</v>
      </c>
      <c r="F5" s="52"/>
      <c r="G5" s="92">
        <v>1</v>
      </c>
      <c r="H5" s="102"/>
      <c r="I5" s="92"/>
      <c r="J5" s="103" t="s">
        <v>89</v>
      </c>
      <c r="K5" s="103">
        <v>6</v>
      </c>
      <c r="L5" s="103"/>
      <c r="M5" s="103">
        <v>1</v>
      </c>
      <c r="N5" s="92"/>
      <c r="O5" s="102">
        <v>2</v>
      </c>
      <c r="P5" s="92"/>
      <c r="Q5" s="104" t="s">
        <v>90</v>
      </c>
      <c r="R5" s="104"/>
      <c r="S5" s="104" t="s">
        <v>91</v>
      </c>
      <c r="T5" s="104" t="s">
        <v>91</v>
      </c>
      <c r="U5" s="104" t="s">
        <v>92</v>
      </c>
      <c r="V5" s="105">
        <v>0.8571428571428571</v>
      </c>
      <c r="W5" s="106" t="s">
        <v>82</v>
      </c>
      <c r="X5" s="92" t="s">
        <v>83</v>
      </c>
      <c r="Y5" s="82"/>
      <c r="Z5" s="82"/>
      <c r="AA5" s="82"/>
      <c r="AB5" s="82"/>
      <c r="AC5" s="82"/>
      <c r="AD5" s="82"/>
    </row>
    <row r="6" spans="1:30" x14ac:dyDescent="0.25">
      <c r="A6" s="23"/>
      <c r="B6" s="22" t="s">
        <v>9</v>
      </c>
      <c r="C6" s="17"/>
      <c r="D6" s="16"/>
      <c r="E6" s="107"/>
      <c r="F6" s="108"/>
      <c r="G6" s="18">
        <f>SUM(G5:G5)</f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f t="shared" ref="O6" si="0">SUM(O5:O5)</f>
        <v>2</v>
      </c>
      <c r="P6" s="18">
        <v>2</v>
      </c>
      <c r="Q6" s="109" t="s">
        <v>93</v>
      </c>
      <c r="R6" s="109" t="s">
        <v>86</v>
      </c>
      <c r="S6" s="109" t="s">
        <v>95</v>
      </c>
      <c r="T6" s="109" t="s">
        <v>94</v>
      </c>
      <c r="U6" s="109" t="s">
        <v>92</v>
      </c>
      <c r="V6" s="30">
        <v>0.69199999999999995</v>
      </c>
      <c r="W6" s="110"/>
      <c r="X6" s="109"/>
      <c r="Y6" s="82"/>
      <c r="Z6" s="82"/>
      <c r="AA6" s="82"/>
      <c r="AB6" s="82"/>
      <c r="AC6" s="82"/>
      <c r="AD6" s="82"/>
    </row>
    <row r="7" spans="1:30" x14ac:dyDescent="0.25">
      <c r="A7" s="23"/>
      <c r="B7" s="111"/>
      <c r="C7" s="112"/>
      <c r="D7" s="113"/>
      <c r="E7" s="114"/>
      <c r="F7" s="115"/>
      <c r="G7" s="112"/>
      <c r="H7" s="112"/>
      <c r="I7" s="112"/>
      <c r="J7" s="116"/>
      <c r="K7" s="116"/>
      <c r="L7" s="116"/>
      <c r="M7" s="112"/>
      <c r="N7" s="112"/>
      <c r="O7" s="112"/>
      <c r="P7" s="112"/>
      <c r="Q7" s="117"/>
      <c r="R7" s="117"/>
      <c r="S7" s="117"/>
      <c r="T7" s="117"/>
      <c r="U7" s="117"/>
      <c r="V7" s="112"/>
      <c r="W7" s="113"/>
      <c r="X7" s="118"/>
      <c r="Y7" s="82"/>
      <c r="Z7" s="82"/>
      <c r="AA7" s="82"/>
      <c r="AB7" s="82"/>
      <c r="AC7" s="82"/>
      <c r="AD7" s="82"/>
    </row>
    <row r="8" spans="1:30" x14ac:dyDescent="0.25">
      <c r="A8" s="23"/>
      <c r="B8" s="94"/>
      <c r="C8" s="1"/>
      <c r="D8" s="94"/>
      <c r="E8" s="95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2"/>
      <c r="Z8" s="82"/>
      <c r="AA8" s="82"/>
      <c r="AB8" s="82"/>
      <c r="AC8" s="82"/>
      <c r="AD8" s="82"/>
    </row>
    <row r="9" spans="1:30" x14ac:dyDescent="0.25">
      <c r="A9" s="23"/>
      <c r="B9" s="94"/>
      <c r="C9" s="1"/>
      <c r="D9" s="94"/>
      <c r="E9" s="95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2"/>
      <c r="Z9" s="82"/>
      <c r="AA9" s="82"/>
      <c r="AB9" s="82"/>
      <c r="AC9" s="82"/>
      <c r="AD9" s="82"/>
    </row>
    <row r="10" spans="1:30" x14ac:dyDescent="0.25">
      <c r="A10" s="23"/>
      <c r="B10" s="94"/>
      <c r="C10" s="1"/>
      <c r="D10" s="94"/>
      <c r="E10" s="95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2"/>
      <c r="Z10" s="82"/>
      <c r="AA10" s="82"/>
      <c r="AB10" s="82"/>
      <c r="AC10" s="82"/>
      <c r="AD10" s="82"/>
    </row>
    <row r="11" spans="1:30" x14ac:dyDescent="0.25">
      <c r="A11" s="23"/>
      <c r="B11" s="94"/>
      <c r="C11" s="1"/>
      <c r="D11" s="94"/>
      <c r="E11" s="9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2"/>
      <c r="Z11" s="82"/>
      <c r="AA11" s="82"/>
      <c r="AB11" s="82"/>
      <c r="AC11" s="82"/>
      <c r="AD11" s="82"/>
    </row>
    <row r="12" spans="1:30" x14ac:dyDescent="0.25">
      <c r="A12" s="23"/>
      <c r="B12" s="94"/>
      <c r="C12" s="1"/>
      <c r="D12" s="94"/>
      <c r="E12" s="9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2"/>
      <c r="Z12" s="82"/>
      <c r="AA12" s="82"/>
      <c r="AB12" s="82"/>
      <c r="AC12" s="82"/>
      <c r="AD12" s="82"/>
    </row>
    <row r="13" spans="1:30" x14ac:dyDescent="0.25">
      <c r="A13" s="23"/>
      <c r="B13" s="94"/>
      <c r="C13" s="1"/>
      <c r="D13" s="94"/>
      <c r="E13" s="9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2"/>
      <c r="Z13" s="82"/>
      <c r="AA13" s="82"/>
      <c r="AB13" s="82"/>
      <c r="AC13" s="82"/>
      <c r="AD13" s="82"/>
    </row>
    <row r="14" spans="1:30" x14ac:dyDescent="0.25">
      <c r="A14" s="23"/>
      <c r="B14" s="94"/>
      <c r="C14" s="1"/>
      <c r="D14" s="94"/>
      <c r="E14" s="9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2"/>
      <c r="Z14" s="82"/>
      <c r="AA14" s="82"/>
      <c r="AB14" s="82"/>
      <c r="AC14" s="82"/>
      <c r="AD14" s="82"/>
    </row>
    <row r="15" spans="1:30" x14ac:dyDescent="0.25">
      <c r="A15" s="23"/>
      <c r="B15" s="94"/>
      <c r="C15" s="1"/>
      <c r="D15" s="94"/>
      <c r="E15" s="9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2"/>
      <c r="Z15" s="82"/>
      <c r="AA15" s="82"/>
      <c r="AB15" s="82"/>
      <c r="AC15" s="82"/>
      <c r="AD15" s="82"/>
    </row>
    <row r="16" spans="1:30" x14ac:dyDescent="0.25">
      <c r="A16" s="23"/>
      <c r="B16" s="94"/>
      <c r="C16" s="1"/>
      <c r="D16" s="94"/>
      <c r="E16" s="9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2"/>
      <c r="Z16" s="82"/>
      <c r="AA16" s="82"/>
      <c r="AB16" s="82"/>
      <c r="AC16" s="82"/>
      <c r="AD16" s="82"/>
    </row>
    <row r="17" spans="1:30" x14ac:dyDescent="0.25">
      <c r="A17" s="23"/>
      <c r="B17" s="94"/>
      <c r="C17" s="1"/>
      <c r="D17" s="94"/>
      <c r="E17" s="9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2"/>
      <c r="Z17" s="82"/>
      <c r="AA17" s="82"/>
      <c r="AB17" s="82"/>
      <c r="AC17" s="82"/>
      <c r="AD17" s="82"/>
    </row>
    <row r="18" spans="1:30" x14ac:dyDescent="0.25">
      <c r="A18" s="23"/>
      <c r="B18" s="94"/>
      <c r="C18" s="1"/>
      <c r="D18" s="94"/>
      <c r="E18" s="9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2"/>
      <c r="Z18" s="82"/>
      <c r="AA18" s="82"/>
      <c r="AB18" s="82"/>
      <c r="AC18" s="82"/>
      <c r="AD18" s="82"/>
    </row>
    <row r="19" spans="1:30" x14ac:dyDescent="0.25">
      <c r="A19" s="23"/>
      <c r="B19" s="94"/>
      <c r="C19" s="1"/>
      <c r="D19" s="94"/>
      <c r="E19" s="9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2"/>
      <c r="Z19" s="82"/>
      <c r="AA19" s="82"/>
      <c r="AB19" s="82"/>
      <c r="AC19" s="82"/>
      <c r="AD19" s="82"/>
    </row>
    <row r="20" spans="1:30" x14ac:dyDescent="0.25">
      <c r="A20" s="23"/>
      <c r="B20" s="94"/>
      <c r="C20" s="1"/>
      <c r="D20" s="94"/>
      <c r="E20" s="9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2"/>
      <c r="Z20" s="82"/>
      <c r="AA20" s="82"/>
      <c r="AB20" s="82"/>
      <c r="AC20" s="82"/>
      <c r="AD20" s="82"/>
    </row>
    <row r="21" spans="1:30" x14ac:dyDescent="0.25">
      <c r="A21" s="23"/>
      <c r="B21" s="94"/>
      <c r="C21" s="1"/>
      <c r="D21" s="94"/>
      <c r="E21" s="9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2"/>
      <c r="Z21" s="82"/>
      <c r="AA21" s="82"/>
      <c r="AB21" s="82"/>
      <c r="AC21" s="82"/>
      <c r="AD21" s="82"/>
    </row>
    <row r="22" spans="1:30" x14ac:dyDescent="0.25">
      <c r="A22" s="23"/>
      <c r="B22" s="94"/>
      <c r="C22" s="1"/>
      <c r="D22" s="94"/>
      <c r="E22" s="9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2"/>
      <c r="Z22" s="82"/>
      <c r="AA22" s="82"/>
      <c r="AB22" s="82"/>
      <c r="AC22" s="82"/>
      <c r="AD22" s="82"/>
    </row>
    <row r="23" spans="1:30" x14ac:dyDescent="0.25">
      <c r="A23" s="23"/>
      <c r="B23" s="94"/>
      <c r="C23" s="1"/>
      <c r="D23" s="94"/>
      <c r="E23" s="9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2"/>
      <c r="Z23" s="82"/>
      <c r="AA23" s="82"/>
      <c r="AB23" s="82"/>
      <c r="AC23" s="82"/>
      <c r="AD23" s="82"/>
    </row>
    <row r="24" spans="1:30" x14ac:dyDescent="0.25">
      <c r="A24" s="23"/>
      <c r="B24" s="94"/>
      <c r="C24" s="1"/>
      <c r="D24" s="94"/>
      <c r="E24" s="9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2"/>
      <c r="Z24" s="82"/>
      <c r="AA24" s="82"/>
      <c r="AB24" s="82"/>
      <c r="AC24" s="82"/>
      <c r="AD24" s="82"/>
    </row>
    <row r="25" spans="1:30" x14ac:dyDescent="0.25">
      <c r="A25" s="23"/>
      <c r="B25" s="94"/>
      <c r="C25" s="1"/>
      <c r="D25" s="94"/>
      <c r="E25" s="9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2"/>
      <c r="Z25" s="82"/>
      <c r="AA25" s="82"/>
      <c r="AB25" s="82"/>
      <c r="AC25" s="82"/>
      <c r="AD25" s="82"/>
    </row>
    <row r="26" spans="1:30" x14ac:dyDescent="0.25">
      <c r="A26" s="23"/>
      <c r="B26" s="94"/>
      <c r="C26" s="1"/>
      <c r="D26" s="94"/>
      <c r="E26" s="9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2"/>
      <c r="Z26" s="82"/>
      <c r="AA26" s="82"/>
      <c r="AB26" s="82"/>
      <c r="AC26" s="82"/>
      <c r="AD26" s="82"/>
    </row>
    <row r="27" spans="1:30" x14ac:dyDescent="0.25">
      <c r="A27" s="23"/>
      <c r="B27" s="94"/>
      <c r="C27" s="1"/>
      <c r="D27" s="94"/>
      <c r="E27" s="9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2"/>
      <c r="Z27" s="82"/>
      <c r="AA27" s="82"/>
      <c r="AB27" s="82"/>
      <c r="AC27" s="82"/>
      <c r="AD27" s="82"/>
    </row>
    <row r="28" spans="1:30" x14ac:dyDescent="0.25">
      <c r="A28" s="23"/>
      <c r="B28" s="94"/>
      <c r="C28" s="1"/>
      <c r="D28" s="94"/>
      <c r="E28" s="9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2"/>
      <c r="Z28" s="82"/>
      <c r="AA28" s="82"/>
      <c r="AB28" s="82"/>
      <c r="AC28" s="82"/>
      <c r="AD28" s="82"/>
    </row>
    <row r="29" spans="1:30" x14ac:dyDescent="0.25">
      <c r="A29" s="23"/>
      <c r="B29" s="94"/>
      <c r="C29" s="1"/>
      <c r="D29" s="94"/>
      <c r="E29" s="9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2"/>
      <c r="Z29" s="82"/>
      <c r="AA29" s="82"/>
      <c r="AB29" s="82"/>
      <c r="AC29" s="82"/>
      <c r="AD29" s="82"/>
    </row>
    <row r="30" spans="1:30" x14ac:dyDescent="0.25">
      <c r="A30" s="23"/>
      <c r="B30" s="94"/>
      <c r="C30" s="1"/>
      <c r="D30" s="94"/>
      <c r="E30" s="9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2"/>
      <c r="Z30" s="82"/>
      <c r="AA30" s="82"/>
      <c r="AB30" s="82"/>
      <c r="AC30" s="82"/>
      <c r="AD30" s="82"/>
    </row>
    <row r="31" spans="1:30" x14ac:dyDescent="0.25">
      <c r="A31" s="23"/>
      <c r="B31" s="94"/>
      <c r="C31" s="1"/>
      <c r="D31" s="94"/>
      <c r="E31" s="9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2"/>
      <c r="Z31" s="82"/>
      <c r="AA31" s="82"/>
      <c r="AB31" s="82"/>
      <c r="AC31" s="82"/>
      <c r="AD31" s="82"/>
    </row>
    <row r="32" spans="1:30" x14ac:dyDescent="0.25">
      <c r="A32" s="23"/>
      <c r="B32" s="94"/>
      <c r="C32" s="1"/>
      <c r="D32" s="94"/>
      <c r="E32" s="9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2"/>
      <c r="Z32" s="82"/>
      <c r="AA32" s="82"/>
      <c r="AB32" s="82"/>
      <c r="AC32" s="82"/>
      <c r="AD32" s="82"/>
    </row>
    <row r="33" spans="1:30" x14ac:dyDescent="0.25">
      <c r="A33" s="23"/>
      <c r="B33" s="94"/>
      <c r="C33" s="1"/>
      <c r="D33" s="94"/>
      <c r="E33" s="9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2"/>
      <c r="Z33" s="82"/>
      <c r="AA33" s="82"/>
      <c r="AB33" s="82"/>
      <c r="AC33" s="82"/>
      <c r="AD33" s="82"/>
    </row>
    <row r="34" spans="1:30" x14ac:dyDescent="0.25">
      <c r="A34" s="23"/>
      <c r="B34" s="94"/>
      <c r="C34" s="1"/>
      <c r="D34" s="94"/>
      <c r="E34" s="9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2"/>
      <c r="Z34" s="82"/>
      <c r="AA34" s="82"/>
      <c r="AB34" s="82"/>
      <c r="AC34" s="82"/>
      <c r="AD34" s="82"/>
    </row>
    <row r="35" spans="1:30" x14ac:dyDescent="0.25">
      <c r="A35" s="23"/>
      <c r="B35" s="94"/>
      <c r="C35" s="1"/>
      <c r="D35" s="94"/>
      <c r="E35" s="9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82"/>
      <c r="Z35" s="82"/>
      <c r="AA35" s="82"/>
      <c r="AB35" s="82"/>
      <c r="AC35" s="82"/>
      <c r="AD35" s="82"/>
    </row>
    <row r="36" spans="1:30" x14ac:dyDescent="0.25">
      <c r="A36" s="23"/>
      <c r="B36" s="94"/>
      <c r="C36" s="1"/>
      <c r="D36" s="94"/>
      <c r="E36" s="9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82"/>
      <c r="Z36" s="82"/>
      <c r="AA36" s="82"/>
      <c r="AB36" s="82"/>
      <c r="AC36" s="82"/>
      <c r="AD36" s="82"/>
    </row>
    <row r="37" spans="1:30" x14ac:dyDescent="0.25">
      <c r="A37" s="23"/>
      <c r="B37" s="94"/>
      <c r="C37" s="1"/>
      <c r="D37" s="94"/>
      <c r="E37" s="9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82"/>
      <c r="Z37" s="82"/>
      <c r="AA37" s="82"/>
      <c r="AB37" s="82"/>
      <c r="AC37" s="82"/>
      <c r="AD37" s="82"/>
    </row>
    <row r="38" spans="1:30" x14ac:dyDescent="0.25">
      <c r="A38" s="23"/>
      <c r="B38" s="94"/>
      <c r="C38" s="1"/>
      <c r="D38" s="94"/>
      <c r="E38" s="9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82"/>
      <c r="Z38" s="82"/>
      <c r="AA38" s="82"/>
      <c r="AB38" s="82"/>
      <c r="AC38" s="82"/>
      <c r="AD38" s="82"/>
    </row>
    <row r="39" spans="1:30" x14ac:dyDescent="0.25">
      <c r="A39" s="23"/>
      <c r="B39" s="94"/>
      <c r="C39" s="1"/>
      <c r="D39" s="94"/>
      <c r="E39" s="9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82"/>
      <c r="Z39" s="82"/>
      <c r="AA39" s="82"/>
      <c r="AB39" s="82"/>
      <c r="AC39" s="82"/>
      <c r="AD39" s="82"/>
    </row>
    <row r="40" spans="1:30" x14ac:dyDescent="0.25">
      <c r="A40" s="23"/>
      <c r="B40" s="94"/>
      <c r="C40" s="1"/>
      <c r="D40" s="94"/>
      <c r="E40" s="9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82"/>
      <c r="Z40" s="82"/>
      <c r="AA40" s="82"/>
      <c r="AB40" s="82"/>
      <c r="AC40" s="82"/>
      <c r="AD40" s="82"/>
    </row>
    <row r="41" spans="1:30" x14ac:dyDescent="0.25">
      <c r="A41" s="23"/>
      <c r="B41" s="94"/>
      <c r="C41" s="1"/>
      <c r="D41" s="94"/>
      <c r="E41" s="9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82"/>
      <c r="Z41" s="82"/>
      <c r="AA41" s="82"/>
      <c r="AB41" s="82"/>
      <c r="AC41" s="82"/>
      <c r="AD41" s="82"/>
    </row>
    <row r="42" spans="1:30" x14ac:dyDescent="0.25">
      <c r="A42" s="23"/>
      <c r="B42" s="94"/>
      <c r="C42" s="1"/>
      <c r="D42" s="94"/>
      <c r="E42" s="9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82"/>
      <c r="Z42" s="82"/>
      <c r="AA42" s="82"/>
      <c r="AB42" s="82"/>
      <c r="AC42" s="82"/>
      <c r="AD42" s="82"/>
    </row>
    <row r="43" spans="1:30" x14ac:dyDescent="0.25">
      <c r="A43" s="23"/>
      <c r="B43" s="94"/>
      <c r="C43" s="1"/>
      <c r="D43" s="94"/>
      <c r="E43" s="9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82"/>
      <c r="Z43" s="82"/>
      <c r="AA43" s="82"/>
      <c r="AB43" s="82"/>
      <c r="AC43" s="82"/>
      <c r="AD43" s="82"/>
    </row>
    <row r="44" spans="1:30" x14ac:dyDescent="0.25">
      <c r="A44" s="23"/>
      <c r="B44" s="94"/>
      <c r="C44" s="1"/>
      <c r="D44" s="94"/>
      <c r="E44" s="9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82"/>
      <c r="Z44" s="82"/>
      <c r="AA44" s="82"/>
      <c r="AB44" s="82"/>
      <c r="AC44" s="82"/>
      <c r="AD44" s="82"/>
    </row>
    <row r="45" spans="1:30" x14ac:dyDescent="0.25">
      <c r="A45" s="23"/>
      <c r="B45" s="94"/>
      <c r="C45" s="1"/>
      <c r="D45" s="94"/>
      <c r="E45" s="9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82"/>
      <c r="Z45" s="82"/>
      <c r="AA45" s="82"/>
      <c r="AB45" s="82"/>
      <c r="AC45" s="82"/>
      <c r="AD45" s="82"/>
    </row>
    <row r="46" spans="1:30" x14ac:dyDescent="0.25">
      <c r="A46" s="23"/>
      <c r="B46" s="94"/>
      <c r="C46" s="1"/>
      <c r="D46" s="94"/>
      <c r="E46" s="9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82"/>
      <c r="Z46" s="82"/>
      <c r="AA46" s="82"/>
      <c r="AB46" s="82"/>
      <c r="AC46" s="82"/>
      <c r="AD46" s="82"/>
    </row>
    <row r="47" spans="1:30" x14ac:dyDescent="0.25">
      <c r="A47" s="23"/>
      <c r="B47" s="94"/>
      <c r="C47" s="1"/>
      <c r="D47" s="94"/>
      <c r="E47" s="9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82"/>
      <c r="Z47" s="82"/>
      <c r="AA47" s="82"/>
      <c r="AB47" s="82"/>
      <c r="AC47" s="82"/>
      <c r="AD47" s="82"/>
    </row>
    <row r="48" spans="1:30" x14ac:dyDescent="0.25">
      <c r="A48" s="23"/>
      <c r="B48" s="94"/>
      <c r="C48" s="1"/>
      <c r="D48" s="94"/>
      <c r="E48" s="9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82"/>
      <c r="Z48" s="82"/>
      <c r="AA48" s="82"/>
      <c r="AB48" s="82"/>
      <c r="AC48" s="82"/>
      <c r="AD48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2019-07-05T07:46:08Z</dcterms:modified>
</cp:coreProperties>
</file>