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0" i="1" l="1"/>
  <c r="M6" i="1" l="1"/>
  <c r="O6" i="1"/>
  <c r="AE6" i="1"/>
  <c r="AD6" i="1"/>
  <c r="AC6" i="1"/>
  <c r="AB6" i="1"/>
  <c r="AA6" i="1"/>
  <c r="Z6" i="1"/>
  <c r="Y6" i="1"/>
  <c r="X6" i="1"/>
  <c r="H12" i="1" s="1"/>
  <c r="W6" i="1"/>
  <c r="G12" i="1" s="1"/>
  <c r="V6" i="1"/>
  <c r="F12" i="1" s="1"/>
  <c r="U6" i="1"/>
  <c r="E12" i="1" s="1"/>
  <c r="T6" i="1"/>
  <c r="S6" i="1"/>
  <c r="R6" i="1"/>
  <c r="Q6" i="1"/>
  <c r="P6" i="1"/>
  <c r="L6" i="1"/>
  <c r="K6" i="1"/>
  <c r="J6" i="1"/>
  <c r="I6" i="1"/>
  <c r="H6" i="1"/>
  <c r="H10" i="1" s="1"/>
  <c r="G6" i="1"/>
  <c r="G10" i="1" s="1"/>
  <c r="F6" i="1"/>
  <c r="F10" i="1" s="1"/>
  <c r="E6" i="1"/>
  <c r="E10" i="1" s="1"/>
  <c r="K12" i="1" l="1"/>
  <c r="L12" i="1"/>
  <c r="E13" i="1"/>
  <c r="G13" i="1"/>
  <c r="K10" i="1"/>
  <c r="F13" i="1"/>
  <c r="K13" i="1" s="1"/>
  <c r="H13" i="1"/>
  <c r="L13" i="1" s="1"/>
  <c r="L10" i="1"/>
</calcChain>
</file>

<file path=xl/sharedStrings.xml><?xml version="1.0" encoding="utf-8"?>
<sst xmlns="http://schemas.openxmlformats.org/spreadsheetml/2006/main" count="75" uniqueCount="56">
  <si>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</si>
  <si>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</si>
  <si>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</si>
  <si>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</si>
  <si>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</si>
  <si>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</si>
  <si>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</si>
  <si>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</si>
  <si>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</si>
  <si>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</si>
  <si>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</si>
  <si>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</si>
  <si>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</si>
  <si>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</si>
  <si>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</si>
  <si>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</si>
  <si>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</si>
  <si>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</si>
  <si>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</si>
  <si>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</si>
  <si>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</si>
  <si>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</si>
  <si>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</si>
  <si>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</si>
  <si>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</si>
  <si>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</si>
  <si>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</si>
  <si>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</si>
  <si>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</si>
  <si>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</si>
  <si>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</si>
  <si>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</si>
  <si>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</si>
  <si>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Kristiina Eloniemi</t>
  </si>
  <si>
    <t>18.3.1958</t>
  </si>
  <si>
    <t>7.-8.</t>
  </si>
  <si>
    <t>SMJ</t>
  </si>
  <si>
    <t>putoamissarja, karsinta</t>
  </si>
  <si>
    <t>SMJ = Seinäjoen Maila-Jussit  (1932)</t>
  </si>
  <si>
    <t>6.</t>
  </si>
  <si>
    <t>URA SM-SARJASSA</t>
  </si>
  <si>
    <t>MESTARUUSSARJA</t>
  </si>
  <si>
    <t>ENSIMMÄISET</t>
  </si>
  <si>
    <t>Ottelu</t>
  </si>
  <si>
    <t>1.  ottelu</t>
  </si>
  <si>
    <t>Lyöty juoksu</t>
  </si>
  <si>
    <t>Tuotu juoksu</t>
  </si>
  <si>
    <t>Kunnari</t>
  </si>
  <si>
    <t>4.  ottelu</t>
  </si>
  <si>
    <t>8.  ottelu</t>
  </si>
  <si>
    <t>18.05. 1980  Lippo - SMJ  8-7</t>
  </si>
  <si>
    <t>06.07. 1980  SMJ - Lippo  11-2</t>
  </si>
  <si>
    <t>04.06. 1980  Virkiä - SMJ  11-2</t>
  </si>
  <si>
    <t xml:space="preserve">  22 v   2 kk   0 pv</t>
  </si>
  <si>
    <t xml:space="preserve">  22 v   3 kk 18 pv</t>
  </si>
  <si>
    <t xml:space="preserve">  22 v   2 kk 17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</si>
</sst>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6.28515625" style="26" customWidth="1"/>
    <col min="33" max="33" width="6.7109375" style="26" customWidth="1"/>
    <col min="34" max="34" width="16.85546875" style="26" customWidth="1"/>
    <col min="35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 t="s">
        <v>34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1980</v>
      </c>
      <c r="C4" s="42" t="s">
        <v>35</v>
      </c>
      <c r="D4" s="41" t="s">
        <v>36</v>
      </c>
      <c r="E4" s="27">
        <v>10</v>
      </c>
      <c r="F4" s="27">
        <v>0</v>
      </c>
      <c r="G4" s="27">
        <v>1</v>
      </c>
      <c r="H4" s="27">
        <v>5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>
        <v>3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3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1981</v>
      </c>
      <c r="C5" s="27" t="s">
        <v>39</v>
      </c>
      <c r="D5" s="41" t="s">
        <v>36</v>
      </c>
      <c r="E5" s="27">
        <v>13</v>
      </c>
      <c r="F5" s="27">
        <v>0</v>
      </c>
      <c r="G5" s="27">
        <v>3</v>
      </c>
      <c r="H5" s="27">
        <v>7</v>
      </c>
      <c r="I5" s="27">
        <v>31</v>
      </c>
      <c r="J5" s="27">
        <v>10</v>
      </c>
      <c r="K5" s="65">
        <v>12</v>
      </c>
      <c r="L5" s="65">
        <v>6</v>
      </c>
      <c r="M5" s="65">
        <v>3</v>
      </c>
      <c r="N5" s="66">
        <v>0.5</v>
      </c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23</v>
      </c>
      <c r="F6" s="19">
        <f t="shared" si="0"/>
        <v>0</v>
      </c>
      <c r="G6" s="19">
        <f t="shared" si="0"/>
        <v>4</v>
      </c>
      <c r="H6" s="19">
        <f t="shared" si="0"/>
        <v>12</v>
      </c>
      <c r="I6" s="19">
        <f t="shared" si="0"/>
        <v>31</v>
      </c>
      <c r="J6" s="19">
        <f t="shared" si="0"/>
        <v>10</v>
      </c>
      <c r="K6" s="19">
        <f t="shared" si="0"/>
        <v>12</v>
      </c>
      <c r="L6" s="19">
        <f t="shared" si="0"/>
        <v>6</v>
      </c>
      <c r="M6" s="19">
        <f t="shared" si="0"/>
        <v>3</v>
      </c>
      <c r="N6" s="31">
        <v>0.5</v>
      </c>
      <c r="O6" s="32" t="e">
        <f>SUM(#REF!)</f>
        <v>#REF!</v>
      </c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3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0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3"/>
      <c r="D7" s="34">
        <v>37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40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1"/>
      <c r="P9" s="41" t="s">
        <v>42</v>
      </c>
      <c r="Q9" s="13"/>
      <c r="R9" s="13"/>
      <c r="S9" s="13"/>
      <c r="T9" s="67"/>
      <c r="U9" s="67"/>
      <c r="V9" s="67"/>
      <c r="W9" s="67"/>
      <c r="X9" s="67"/>
      <c r="Y9" s="13"/>
      <c r="Z9" s="13"/>
      <c r="AA9" s="13"/>
      <c r="AB9" s="13"/>
      <c r="AC9" s="13"/>
      <c r="AD9" s="13"/>
      <c r="AE9" s="13"/>
      <c r="AF9" s="4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3"/>
      <c r="E10" s="27">
        <f>PRODUCT(E6)</f>
        <v>23</v>
      </c>
      <c r="F10" s="27">
        <f>PRODUCT(F6)</f>
        <v>0</v>
      </c>
      <c r="G10" s="27">
        <f>PRODUCT(G6)</f>
        <v>4</v>
      </c>
      <c r="H10" s="27">
        <f>PRODUCT(H6)</f>
        <v>12</v>
      </c>
      <c r="I10" s="27"/>
      <c r="J10" s="1"/>
      <c r="K10" s="44">
        <f>PRODUCT((F10+G10)/E10)</f>
        <v>0.17391304347826086</v>
      </c>
      <c r="L10" s="44">
        <f>PRODUCT(H10/E10)</f>
        <v>0.52173913043478259</v>
      </c>
      <c r="M10" s="44">
        <f>PRODUCT(31/13)</f>
        <v>2.3846153846153846</v>
      </c>
      <c r="N10" s="30">
        <v>0.5</v>
      </c>
      <c r="O10" s="1"/>
      <c r="P10" s="68" t="s">
        <v>43</v>
      </c>
      <c r="Q10" s="69"/>
      <c r="R10" s="69"/>
      <c r="S10" s="70" t="s">
        <v>50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44</v>
      </c>
      <c r="AE10" s="71"/>
      <c r="AF10" s="72" t="s">
        <v>53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16</v>
      </c>
      <c r="C11" s="46"/>
      <c r="D11" s="47"/>
      <c r="E11" s="27"/>
      <c r="F11" s="27"/>
      <c r="G11" s="27"/>
      <c r="H11" s="27"/>
      <c r="I11" s="27"/>
      <c r="J11" s="1"/>
      <c r="K11" s="44"/>
      <c r="L11" s="44"/>
      <c r="M11" s="44"/>
      <c r="N11" s="30"/>
      <c r="O11" s="1"/>
      <c r="P11" s="73" t="s">
        <v>45</v>
      </c>
      <c r="Q11" s="74"/>
      <c r="R11" s="74"/>
      <c r="S11" s="75" t="s">
        <v>51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49</v>
      </c>
      <c r="AE11" s="76"/>
      <c r="AF11" s="77" t="s">
        <v>54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8" t="s">
        <v>17</v>
      </c>
      <c r="C12" s="49"/>
      <c r="D12" s="50"/>
      <c r="E12" s="28">
        <f>PRODUCT(U6)</f>
        <v>3</v>
      </c>
      <c r="F12" s="28">
        <f>PRODUCT(V6)</f>
        <v>0</v>
      </c>
      <c r="G12" s="28">
        <f>PRODUCT(W6)</f>
        <v>0</v>
      </c>
      <c r="H12" s="28">
        <f>PRODUCT(X6)</f>
        <v>0</v>
      </c>
      <c r="I12" s="28"/>
      <c r="J12" s="1"/>
      <c r="K12" s="51">
        <f>PRODUCT((F12+G12)/E12)</f>
        <v>0</v>
      </c>
      <c r="L12" s="51">
        <f>PRODUCT(H12/E12)</f>
        <v>0</v>
      </c>
      <c r="M12" s="51"/>
      <c r="N12" s="52"/>
      <c r="O12" s="1"/>
      <c r="P12" s="73" t="s">
        <v>46</v>
      </c>
      <c r="Q12" s="74"/>
      <c r="R12" s="74"/>
      <c r="S12" s="75" t="s">
        <v>52</v>
      </c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 t="s">
        <v>48</v>
      </c>
      <c r="AE12" s="76"/>
      <c r="AF12" s="77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3" t="s">
        <v>18</v>
      </c>
      <c r="C13" s="54"/>
      <c r="D13" s="55"/>
      <c r="E13" s="19">
        <f>SUM(E10:E12)</f>
        <v>26</v>
      </c>
      <c r="F13" s="19">
        <f>SUM(F10:F12)</f>
        <v>0</v>
      </c>
      <c r="G13" s="19">
        <f>SUM(G10:G12)</f>
        <v>4</v>
      </c>
      <c r="H13" s="19">
        <f>SUM(H10:H12)</f>
        <v>12</v>
      </c>
      <c r="I13" s="19"/>
      <c r="J13" s="1"/>
      <c r="K13" s="56">
        <f>PRODUCT((F13+G13)/E13)</f>
        <v>0.15384615384615385</v>
      </c>
      <c r="L13" s="56">
        <f>PRODUCT(H13/E13)</f>
        <v>0.46153846153846156</v>
      </c>
      <c r="M13" s="56">
        <v>2.3846153846153846</v>
      </c>
      <c r="N13" s="31">
        <v>0.5</v>
      </c>
      <c r="O13" s="1"/>
      <c r="P13" s="78" t="s">
        <v>47</v>
      </c>
      <c r="Q13" s="79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1"/>
      <c r="AE13" s="81"/>
      <c r="AF13" s="8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64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8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57"/>
      <c r="N19" s="5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8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8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8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8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8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8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8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8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8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8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8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8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8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8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8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8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8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8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8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8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8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8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8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8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8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8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8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8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8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8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8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8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8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58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58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s="58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s="58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s="58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s="58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s="58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s="58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s="58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s="58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s="58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s="58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s="58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s="58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s="58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s="58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s="58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s="58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s="58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s="58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4"/>
      <c r="AH78" s="9"/>
      <c r="AI78" s="9"/>
      <c r="AJ78" s="9"/>
      <c r="AK78" s="9"/>
      <c r="AL78" s="9"/>
    </row>
    <row r="79" spans="1:38" s="58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4"/>
      <c r="AH79" s="9"/>
      <c r="AI79" s="9"/>
      <c r="AJ79" s="9"/>
      <c r="AK79" s="9"/>
      <c r="AL79" s="9"/>
    </row>
    <row r="80" spans="1:38" s="58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4"/>
      <c r="AH80" s="9"/>
      <c r="AI80" s="9"/>
      <c r="AJ80" s="9"/>
      <c r="AK80" s="9"/>
      <c r="AL80" s="9"/>
    </row>
    <row r="81" spans="1:38" s="58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4"/>
      <c r="AH81" s="9"/>
      <c r="AI81" s="9"/>
      <c r="AJ81" s="9"/>
      <c r="AK81" s="9"/>
      <c r="AL81" s="9"/>
    </row>
    <row r="82" spans="1:38" s="58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4"/>
      <c r="AH82" s="9"/>
      <c r="AI82" s="9"/>
      <c r="AJ82" s="9"/>
      <c r="AK82" s="9"/>
      <c r="AL82" s="9"/>
    </row>
    <row r="83" spans="1:38" s="58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4"/>
      <c r="AH83" s="9"/>
      <c r="AI83" s="9"/>
      <c r="AJ83" s="9"/>
      <c r="AK83" s="9"/>
      <c r="AL83" s="9"/>
    </row>
    <row r="84" spans="1:38" s="58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4"/>
      <c r="AH84" s="9"/>
      <c r="AI84" s="9"/>
      <c r="AJ84" s="9"/>
      <c r="AK84" s="9"/>
      <c r="AL84" s="9"/>
    </row>
    <row r="85" spans="1:38" s="58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24"/>
      <c r="AH85" s="9"/>
      <c r="AI85" s="9"/>
      <c r="AJ85" s="9"/>
      <c r="AK85" s="9"/>
      <c r="AL85" s="9"/>
    </row>
    <row r="86" spans="1:38" s="58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24"/>
      <c r="AH86" s="9"/>
      <c r="AI86" s="9"/>
      <c r="AJ86" s="9"/>
      <c r="AK86" s="9"/>
      <c r="AL86" s="9"/>
    </row>
    <row r="87" spans="1:38" s="58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24"/>
      <c r="AH87" s="9"/>
      <c r="AI87" s="9"/>
      <c r="AJ87" s="9"/>
      <c r="AK87" s="9"/>
      <c r="AL87" s="9"/>
    </row>
    <row r="88" spans="1:38" s="58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4"/>
      <c r="AH88" s="9"/>
      <c r="AI88" s="9"/>
      <c r="AJ88" s="9"/>
      <c r="AK88" s="9"/>
      <c r="AL88" s="9"/>
    </row>
    <row r="89" spans="1:38" s="58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24"/>
      <c r="AH89" s="9"/>
      <c r="AI89" s="9"/>
      <c r="AJ89" s="9"/>
      <c r="AK89" s="9"/>
      <c r="AL89" s="9"/>
    </row>
    <row r="90" spans="1:38" s="58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24"/>
      <c r="AH90" s="9"/>
      <c r="AI90" s="9"/>
      <c r="AJ90" s="9"/>
      <c r="AK90" s="9"/>
      <c r="AL90" s="9"/>
    </row>
    <row r="91" spans="1:38" s="58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24"/>
      <c r="AH91" s="9"/>
      <c r="AI91" s="9"/>
      <c r="AJ91" s="9"/>
      <c r="AK91" s="9"/>
      <c r="AL91" s="9"/>
    </row>
    <row r="92" spans="1:38" s="58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24"/>
      <c r="AH92" s="9"/>
      <c r="AI92" s="9"/>
      <c r="AJ92" s="9"/>
      <c r="AK92" s="9"/>
      <c r="AL92" s="9"/>
    </row>
    <row r="93" spans="1:38" s="58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4"/>
      <c r="AH93" s="9"/>
      <c r="AI93" s="9"/>
      <c r="AJ93" s="9"/>
      <c r="AK93" s="9"/>
      <c r="AL93" s="9"/>
    </row>
    <row r="94" spans="1:38" s="58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4"/>
      <c r="AH94" s="9"/>
      <c r="AI94" s="9"/>
      <c r="AJ94" s="9"/>
      <c r="AK94" s="9"/>
      <c r="AL94" s="9"/>
    </row>
    <row r="95" spans="1:38" s="58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24"/>
      <c r="AH95" s="9"/>
      <c r="AI95" s="9"/>
      <c r="AJ95" s="9"/>
      <c r="AK95" s="9"/>
      <c r="AL95" s="9"/>
    </row>
    <row r="96" spans="1:38" s="58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4"/>
      <c r="AH96" s="9"/>
      <c r="AI96" s="9"/>
      <c r="AJ96" s="9"/>
      <c r="AK96" s="9"/>
      <c r="AL96" s="9"/>
    </row>
    <row r="97" spans="1:38" s="58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4"/>
      <c r="AH97" s="9"/>
      <c r="AI97" s="9"/>
      <c r="AJ97" s="9"/>
      <c r="AK97" s="9"/>
      <c r="AL97" s="9"/>
    </row>
    <row r="98" spans="1:38" s="58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4"/>
      <c r="AH98" s="9"/>
      <c r="AI98" s="9"/>
      <c r="AJ98" s="9"/>
      <c r="AK98" s="9"/>
      <c r="AL98" s="9"/>
    </row>
    <row r="99" spans="1:38" s="58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24"/>
      <c r="AH99" s="9"/>
      <c r="AI99" s="9"/>
      <c r="AJ99" s="9"/>
      <c r="AK99" s="9"/>
      <c r="AL99" s="9"/>
    </row>
    <row r="100" spans="1:38" s="58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4"/>
      <c r="AH100" s="9"/>
      <c r="AI100" s="9"/>
      <c r="AJ100" s="9"/>
      <c r="AK100" s="9"/>
      <c r="AL100" s="9"/>
    </row>
    <row r="101" spans="1:38" s="58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24"/>
      <c r="AH101" s="9"/>
      <c r="AI101" s="9"/>
      <c r="AJ101" s="9"/>
      <c r="AK101" s="9"/>
      <c r="AL101" s="9"/>
    </row>
    <row r="102" spans="1:38" ht="15" customHeight="1" x14ac:dyDescent="0.25">
      <c r="T102" s="1"/>
      <c r="U102" s="1"/>
    </row>
    <row r="103" spans="1:38" ht="15" customHeight="1" x14ac:dyDescent="0.25">
      <c r="T103" s="1"/>
      <c r="U103" s="1"/>
    </row>
    <row r="104" spans="1:38" ht="15" customHeight="1" x14ac:dyDescent="0.25">
      <c r="T104" s="1"/>
      <c r="U104" s="1"/>
    </row>
    <row r="105" spans="1:38" ht="15" customHeight="1" x14ac:dyDescent="0.25">
      <c r="T105" s="1"/>
      <c r="U105" s="1"/>
    </row>
    <row r="106" spans="1:38" ht="15" customHeight="1" x14ac:dyDescent="0.25">
      <c r="T106" s="1"/>
      <c r="U106" s="1"/>
    </row>
    <row r="107" spans="1:38" ht="15" customHeight="1" x14ac:dyDescent="0.25">
      <c r="T107" s="1"/>
      <c r="U107" s="1"/>
    </row>
    <row r="108" spans="1:38" ht="15" customHeight="1" x14ac:dyDescent="0.25">
      <c r="T108" s="1"/>
      <c r="U108" s="1"/>
    </row>
    <row r="109" spans="1:38" ht="15" customHeight="1" x14ac:dyDescent="0.25">
      <c r="T109" s="1"/>
      <c r="U109" s="1"/>
    </row>
    <row r="110" spans="1:38" ht="15" customHeight="1" x14ac:dyDescent="0.25">
      <c r="T110" s="1"/>
      <c r="U110" s="1"/>
    </row>
    <row r="111" spans="1:38" ht="15" customHeight="1" x14ac:dyDescent="0.25">
      <c r="T111" s="1"/>
      <c r="U11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2019-01-17T19:06:21Z</dcterms:modified>
</cp:coreProperties>
</file>