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7" i="1" l="1"/>
  <c r="O5" i="1" l="1"/>
  <c r="O12" i="1" l="1"/>
  <c r="O13" i="1" s="1"/>
  <c r="O17" i="1" s="1"/>
  <c r="O20" i="1" s="1"/>
  <c r="O11" i="1"/>
  <c r="M12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I20" i="1" s="1"/>
  <c r="H13" i="1"/>
  <c r="H17" i="1" s="1"/>
  <c r="H20" i="1" s="1"/>
  <c r="G13" i="1"/>
  <c r="G17" i="1" s="1"/>
  <c r="G20" i="1" s="1"/>
  <c r="F13" i="1"/>
  <c r="F17" i="1" s="1"/>
  <c r="E13" i="1"/>
  <c r="E17" i="1" s="1"/>
  <c r="N20" i="1" l="1"/>
  <c r="E20" i="1"/>
  <c r="L20" i="1" s="1"/>
  <c r="L17" i="1"/>
  <c r="M17" i="1"/>
  <c r="K17" i="1"/>
  <c r="F20" i="1"/>
  <c r="K20" i="1" s="1"/>
  <c r="M20" i="1"/>
  <c r="D14" i="1"/>
  <c r="N13" i="1"/>
  <c r="N17" i="1" s="1"/>
</calcChain>
</file>

<file path=xl/sharedStrings.xml><?xml version="1.0" encoding="utf-8"?>
<sst xmlns="http://schemas.openxmlformats.org/spreadsheetml/2006/main" count="93" uniqueCount="57">
  <si>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</si>
  <si>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</si>
  <si>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</si>
  <si>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</si>
  <si>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</si>
  <si>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</si>
  <si>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</si>
  <si>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</si>
  <si>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</si>
  <si>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</si>
  <si>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</si>
  <si>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</si>
  <si>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</si>
  <si>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</si>
  <si>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</si>
  <si>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</si>
  <si>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</si>
  <si>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</si>
  <si>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</si>
  <si>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</si>
  <si>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</si>
  <si>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</si>
  <si>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</si>
  <si>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</si>
  <si>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</si>
  <si>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</si>
  <si>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</si>
  <si>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</si>
  <si>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</si>
  <si>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</si>
  <si>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</si>
  <si>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</si>
  <si>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</si>
  <si>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</si>
  <si>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Eeva</t>
  </si>
  <si>
    <t>9.</t>
  </si>
  <si>
    <t>Pesäkarhut</t>
  </si>
  <si>
    <t>4.</t>
  </si>
  <si>
    <t>Pesäkarhut = Pesäkarhut, Pori  (1985)</t>
  </si>
  <si>
    <t>29.3.1972</t>
  </si>
  <si>
    <t>ENSIMMÄISET</t>
  </si>
  <si>
    <t>Ottelu</t>
  </si>
  <si>
    <t>1.  ottelu</t>
  </si>
  <si>
    <t>Kunnari</t>
  </si>
  <si>
    <t>12.05. 1996  Lippo - Pesäkarhut  2-0  (2-0, 3-2)</t>
  </si>
  <si>
    <t xml:space="preserve">  24 v   1 kk 13 pv</t>
  </si>
  <si>
    <t>19.05. 1996  Pesäkarhut - Kiri  0-2  (1-12, 5-7)</t>
  </si>
  <si>
    <t xml:space="preserve">  24 v   1 kk 20 pv</t>
  </si>
  <si>
    <t>3.  ottelu</t>
  </si>
  <si>
    <t>ykköspesis</t>
  </si>
  <si>
    <t>KaKa</t>
  </si>
  <si>
    <t>KaKa = Kauhajoen Karhu  (1910)</t>
  </si>
  <si>
    <t>ykkössarja</t>
  </si>
  <si>
    <t>suomensarja</t>
  </si>
  <si>
    <t xml:space="preserve">Lyöty </t>
  </si>
  <si>
    <t xml:space="preserve">Tuotu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</si>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</sst>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5.7109375" style="54" customWidth="1"/>
    <col min="4" max="4" width="12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6">
        <v>1989</v>
      </c>
      <c r="C4" s="86"/>
      <c r="D4" s="87" t="s">
        <v>50</v>
      </c>
      <c r="E4" s="86"/>
      <c r="F4" s="88" t="s">
        <v>53</v>
      </c>
      <c r="G4" s="89"/>
      <c r="H4" s="90"/>
      <c r="I4" s="86"/>
      <c r="J4" s="86"/>
      <c r="K4" s="86"/>
      <c r="L4" s="86"/>
      <c r="M4" s="86"/>
      <c r="N4" s="91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4.25" x14ac:dyDescent="0.2">
      <c r="A5" s="1"/>
      <c r="B5" s="80">
        <v>1990</v>
      </c>
      <c r="C5" s="80"/>
      <c r="D5" s="81" t="s">
        <v>50</v>
      </c>
      <c r="E5" s="80"/>
      <c r="F5" s="82" t="s">
        <v>52</v>
      </c>
      <c r="G5" s="83"/>
      <c r="H5" s="84"/>
      <c r="I5" s="80"/>
      <c r="J5" s="80"/>
      <c r="K5" s="80"/>
      <c r="L5" s="80"/>
      <c r="M5" s="80"/>
      <c r="N5" s="85"/>
      <c r="O5" s="24" t="e">
        <f t="shared" ref="O5" si="0">PRODUCT(I5/N5)</f>
        <v>#DIV/0!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4.25" x14ac:dyDescent="0.2">
      <c r="A6" s="1"/>
      <c r="B6" s="80">
        <v>1991</v>
      </c>
      <c r="C6" s="80"/>
      <c r="D6" s="81" t="s">
        <v>50</v>
      </c>
      <c r="E6" s="80"/>
      <c r="F6" s="82" t="s">
        <v>52</v>
      </c>
      <c r="G6" s="83"/>
      <c r="H6" s="84"/>
      <c r="I6" s="80"/>
      <c r="J6" s="80"/>
      <c r="K6" s="80"/>
      <c r="L6" s="80"/>
      <c r="M6" s="80"/>
      <c r="N6" s="85"/>
      <c r="O6" s="24" t="e">
        <f t="shared" ref="O6" si="1">PRODUCT(I6/N6)</f>
        <v>#DIV/0!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4.25" x14ac:dyDescent="0.2">
      <c r="A7" s="1"/>
      <c r="B7" s="80">
        <v>1992</v>
      </c>
      <c r="C7" s="80"/>
      <c r="D7" s="81" t="s">
        <v>50</v>
      </c>
      <c r="E7" s="80"/>
      <c r="F7" s="82" t="s">
        <v>49</v>
      </c>
      <c r="G7" s="83"/>
      <c r="H7" s="84"/>
      <c r="I7" s="80"/>
      <c r="J7" s="80"/>
      <c r="K7" s="80"/>
      <c r="L7" s="80"/>
      <c r="M7" s="80"/>
      <c r="N7" s="85"/>
      <c r="O7" s="24" t="e">
        <f t="shared" ref="O7" si="2">PRODUCT(I7/N7)</f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0">
        <v>1993</v>
      </c>
      <c r="C8" s="80"/>
      <c r="D8" s="81" t="s">
        <v>50</v>
      </c>
      <c r="E8" s="80"/>
      <c r="F8" s="82" t="s">
        <v>49</v>
      </c>
      <c r="G8" s="83"/>
      <c r="H8" s="84"/>
      <c r="I8" s="80"/>
      <c r="J8" s="80"/>
      <c r="K8" s="80"/>
      <c r="L8" s="80"/>
      <c r="M8" s="80"/>
      <c r="N8" s="85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80">
        <v>1994</v>
      </c>
      <c r="C9" s="80"/>
      <c r="D9" s="81" t="s">
        <v>50</v>
      </c>
      <c r="E9" s="80"/>
      <c r="F9" s="82" t="s">
        <v>49</v>
      </c>
      <c r="G9" s="83"/>
      <c r="H9" s="84"/>
      <c r="I9" s="80"/>
      <c r="J9" s="80"/>
      <c r="K9" s="80"/>
      <c r="L9" s="80"/>
      <c r="M9" s="80"/>
      <c r="N9" s="85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0">
        <v>1995</v>
      </c>
      <c r="C10" s="80"/>
      <c r="D10" s="81" t="s">
        <v>50</v>
      </c>
      <c r="E10" s="80"/>
      <c r="F10" s="82" t="s">
        <v>49</v>
      </c>
      <c r="G10" s="83"/>
      <c r="H10" s="84"/>
      <c r="I10" s="80"/>
      <c r="J10" s="80"/>
      <c r="K10" s="80"/>
      <c r="L10" s="80"/>
      <c r="M10" s="80"/>
      <c r="N10" s="85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1996</v>
      </c>
      <c r="C11" s="26" t="s">
        <v>35</v>
      </c>
      <c r="D11" s="28" t="s">
        <v>36</v>
      </c>
      <c r="E11" s="26">
        <v>24</v>
      </c>
      <c r="F11" s="26">
        <v>0</v>
      </c>
      <c r="G11" s="26">
        <v>9</v>
      </c>
      <c r="H11" s="26">
        <v>13</v>
      </c>
      <c r="I11" s="26">
        <v>74</v>
      </c>
      <c r="J11" s="26">
        <v>21</v>
      </c>
      <c r="K11" s="26">
        <v>27</v>
      </c>
      <c r="L11" s="26">
        <v>17</v>
      </c>
      <c r="M11" s="26">
        <v>9</v>
      </c>
      <c r="N11" s="29">
        <v>0.46800000000000003</v>
      </c>
      <c r="O11" s="36">
        <f>PRODUCT(I11/N11)</f>
        <v>158.11965811965811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1997</v>
      </c>
      <c r="C12" s="26" t="s">
        <v>37</v>
      </c>
      <c r="D12" s="28" t="s">
        <v>36</v>
      </c>
      <c r="E12" s="26">
        <v>22</v>
      </c>
      <c r="F12" s="26">
        <v>0</v>
      </c>
      <c r="G12" s="26">
        <v>12</v>
      </c>
      <c r="H12" s="26">
        <v>7</v>
      </c>
      <c r="I12" s="26">
        <v>67</v>
      </c>
      <c r="J12" s="26">
        <v>18</v>
      </c>
      <c r="K12" s="26">
        <v>23</v>
      </c>
      <c r="L12" s="26">
        <v>14</v>
      </c>
      <c r="M12" s="26">
        <f>PRODUCT(F12+G12)</f>
        <v>12</v>
      </c>
      <c r="N12" s="56">
        <v>0.438</v>
      </c>
      <c r="O12" s="36">
        <f>PRODUCT(I12/N12)</f>
        <v>152.96803652968038</v>
      </c>
      <c r="P12" s="26" t="s">
        <v>56</v>
      </c>
      <c r="Q12" s="26" t="s">
        <v>56</v>
      </c>
      <c r="R12" s="26" t="s">
        <v>56</v>
      </c>
      <c r="S12" s="26" t="s">
        <v>56</v>
      </c>
      <c r="T12" s="26" t="s">
        <v>56</v>
      </c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3">SUM(E11:E12)</f>
        <v>46</v>
      </c>
      <c r="F13" s="18">
        <f t="shared" si="3"/>
        <v>0</v>
      </c>
      <c r="G13" s="18">
        <f t="shared" si="3"/>
        <v>21</v>
      </c>
      <c r="H13" s="18">
        <f t="shared" si="3"/>
        <v>20</v>
      </c>
      <c r="I13" s="18">
        <f t="shared" si="3"/>
        <v>141</v>
      </c>
      <c r="J13" s="18">
        <f t="shared" si="3"/>
        <v>39</v>
      </c>
      <c r="K13" s="18">
        <f t="shared" si="3"/>
        <v>50</v>
      </c>
      <c r="L13" s="18">
        <f t="shared" si="3"/>
        <v>31</v>
      </c>
      <c r="M13" s="18">
        <f t="shared" si="3"/>
        <v>21</v>
      </c>
      <c r="N13" s="30">
        <f>PRODUCT(I13/O13)</f>
        <v>0.45324840045163722</v>
      </c>
      <c r="O13" s="31">
        <f t="shared" ref="O13:AE13" si="4">SUM(O11:O12)</f>
        <v>311.08769464933846</v>
      </c>
      <c r="P13" s="18">
        <f t="shared" si="4"/>
        <v>0</v>
      </c>
      <c r="Q13" s="18">
        <f t="shared" si="4"/>
        <v>0</v>
      </c>
      <c r="R13" s="18">
        <f t="shared" si="4"/>
        <v>0</v>
      </c>
      <c r="S13" s="18">
        <f t="shared" si="4"/>
        <v>0</v>
      </c>
      <c r="T13" s="18">
        <f t="shared" si="4"/>
        <v>0</v>
      </c>
      <c r="U13" s="18">
        <f t="shared" si="4"/>
        <v>0</v>
      </c>
      <c r="V13" s="18">
        <f t="shared" si="4"/>
        <v>0</v>
      </c>
      <c r="W13" s="18">
        <f t="shared" si="4"/>
        <v>0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18">
        <f t="shared" si="4"/>
        <v>0</v>
      </c>
      <c r="AB13" s="18">
        <f t="shared" si="4"/>
        <v>0</v>
      </c>
      <c r="AC13" s="18">
        <f t="shared" si="4"/>
        <v>0</v>
      </c>
      <c r="AD13" s="18">
        <f t="shared" si="4"/>
        <v>0</v>
      </c>
      <c r="AE13" s="18">
        <f t="shared" si="4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</f>
        <v>96.333333333333329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32</v>
      </c>
      <c r="O16" s="24"/>
      <c r="P16" s="39" t="s">
        <v>40</v>
      </c>
      <c r="Q16" s="12"/>
      <c r="R16" s="79"/>
      <c r="S16" s="58"/>
      <c r="T16" s="58"/>
      <c r="U16" s="58"/>
      <c r="V16" s="58"/>
      <c r="W16" s="58"/>
      <c r="X16" s="12"/>
      <c r="Y16" s="12"/>
      <c r="Z16" s="12"/>
      <c r="AA16" s="11"/>
      <c r="AB16" s="12"/>
      <c r="AC16" s="12"/>
      <c r="AD16" s="12"/>
      <c r="AE16" s="5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0"/>
      <c r="E17" s="26">
        <f>PRODUCT(E13)</f>
        <v>46</v>
      </c>
      <c r="F17" s="26">
        <f>PRODUCT(F13)</f>
        <v>0</v>
      </c>
      <c r="G17" s="26">
        <f>PRODUCT(G13)</f>
        <v>21</v>
      </c>
      <c r="H17" s="26">
        <f>PRODUCT(H13)</f>
        <v>20</v>
      </c>
      <c r="I17" s="26">
        <f>PRODUCT(I13)</f>
        <v>141</v>
      </c>
      <c r="J17" s="1"/>
      <c r="K17" s="41">
        <f>PRODUCT((F17+G17)/E17)</f>
        <v>0.45652173913043476</v>
      </c>
      <c r="L17" s="41">
        <f>PRODUCT(H17/E17)</f>
        <v>0.43478260869565216</v>
      </c>
      <c r="M17" s="41">
        <f>PRODUCT(I17/E17)</f>
        <v>3.0652173913043477</v>
      </c>
      <c r="N17" s="29">
        <f>PRODUCT(N13)</f>
        <v>0.45324840045163722</v>
      </c>
      <c r="O17" s="24">
        <f>PRODUCT(O13)</f>
        <v>311.08769464933846</v>
      </c>
      <c r="P17" s="60" t="s">
        <v>41</v>
      </c>
      <c r="Q17" s="61"/>
      <c r="R17" s="62" t="s">
        <v>44</v>
      </c>
      <c r="S17" s="62"/>
      <c r="T17" s="62"/>
      <c r="U17" s="62"/>
      <c r="V17" s="62"/>
      <c r="W17" s="62"/>
      <c r="X17" s="62"/>
      <c r="Y17" s="62"/>
      <c r="Z17" s="62" t="s">
        <v>42</v>
      </c>
      <c r="AA17" s="63"/>
      <c r="AB17" s="62" t="s">
        <v>45</v>
      </c>
      <c r="AC17" s="64"/>
      <c r="AD17" s="64"/>
      <c r="AE17" s="65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2" t="s">
        <v>18</v>
      </c>
      <c r="C18" s="43"/>
      <c r="D18" s="44"/>
      <c r="E18" s="26"/>
      <c r="F18" s="26"/>
      <c r="G18" s="26"/>
      <c r="H18" s="26"/>
      <c r="I18" s="26"/>
      <c r="J18" s="1"/>
      <c r="K18" s="26"/>
      <c r="L18" s="26"/>
      <c r="M18" s="26"/>
      <c r="N18" s="26"/>
      <c r="O18" s="24"/>
      <c r="P18" s="66" t="s">
        <v>54</v>
      </c>
      <c r="Q18" s="67"/>
      <c r="R18" s="68" t="s">
        <v>46</v>
      </c>
      <c r="S18" s="68"/>
      <c r="T18" s="68"/>
      <c r="U18" s="68"/>
      <c r="V18" s="68"/>
      <c r="W18" s="68"/>
      <c r="X18" s="68"/>
      <c r="Y18" s="68"/>
      <c r="Z18" s="68" t="s">
        <v>48</v>
      </c>
      <c r="AA18" s="69"/>
      <c r="AB18" s="68" t="s">
        <v>47</v>
      </c>
      <c r="AC18" s="70"/>
      <c r="AD18" s="70"/>
      <c r="AE18" s="7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5" t="s">
        <v>19</v>
      </c>
      <c r="C19" s="46"/>
      <c r="D19" s="47"/>
      <c r="E19" s="27"/>
      <c r="F19" s="27"/>
      <c r="G19" s="27"/>
      <c r="H19" s="27"/>
      <c r="I19" s="27"/>
      <c r="J19" s="1"/>
      <c r="K19" s="27"/>
      <c r="L19" s="27"/>
      <c r="M19" s="27"/>
      <c r="N19" s="27"/>
      <c r="O19" s="24"/>
      <c r="P19" s="66" t="s">
        <v>55</v>
      </c>
      <c r="Q19" s="67"/>
      <c r="R19" s="68" t="s">
        <v>46</v>
      </c>
      <c r="S19" s="68"/>
      <c r="T19" s="68"/>
      <c r="U19" s="68"/>
      <c r="V19" s="68"/>
      <c r="W19" s="68"/>
      <c r="X19" s="68"/>
      <c r="Y19" s="68"/>
      <c r="Z19" s="68" t="s">
        <v>48</v>
      </c>
      <c r="AA19" s="69"/>
      <c r="AB19" s="68" t="s">
        <v>47</v>
      </c>
      <c r="AC19" s="70"/>
      <c r="AD19" s="70"/>
      <c r="AE19" s="7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20</v>
      </c>
      <c r="C20" s="49"/>
      <c r="D20" s="50"/>
      <c r="E20" s="18">
        <f>SUM(E17:E19)</f>
        <v>46</v>
      </c>
      <c r="F20" s="18">
        <f>SUM(F17:F19)</f>
        <v>0</v>
      </c>
      <c r="G20" s="18">
        <f>SUM(G17:G19)</f>
        <v>21</v>
      </c>
      <c r="H20" s="18">
        <f>SUM(H17:H19)</f>
        <v>20</v>
      </c>
      <c r="I20" s="18">
        <f>SUM(I17:I19)</f>
        <v>141</v>
      </c>
      <c r="J20" s="1"/>
      <c r="K20" s="51">
        <f>PRODUCT((F20+G20)/E20)</f>
        <v>0.45652173913043476</v>
      </c>
      <c r="L20" s="51">
        <f>PRODUCT(H20/E20)</f>
        <v>0.43478260869565216</v>
      </c>
      <c r="M20" s="51">
        <f>PRODUCT(I20/E20)</f>
        <v>3.0652173913043477</v>
      </c>
      <c r="N20" s="30">
        <f>PRODUCT(I20/O20)</f>
        <v>0.45324840045163722</v>
      </c>
      <c r="O20" s="24">
        <f>SUM(O17:O19)</f>
        <v>311.08769464933846</v>
      </c>
      <c r="P20" s="72" t="s">
        <v>43</v>
      </c>
      <c r="Q20" s="73"/>
      <c r="R20" s="74"/>
      <c r="S20" s="74"/>
      <c r="T20" s="74"/>
      <c r="U20" s="74"/>
      <c r="V20" s="74"/>
      <c r="W20" s="74"/>
      <c r="X20" s="74"/>
      <c r="Y20" s="74"/>
      <c r="Z20" s="74"/>
      <c r="AA20" s="75"/>
      <c r="AB20" s="74"/>
      <c r="AC20" s="74"/>
      <c r="AD20" s="76"/>
      <c r="AE20" s="77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33</v>
      </c>
      <c r="C22" s="1"/>
      <c r="D22" s="57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1"/>
      <c r="U22" s="24"/>
      <c r="V22" s="7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3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3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3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3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3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3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3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3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3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3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3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3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3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3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3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3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3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3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3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3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3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3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3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3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3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3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3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3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3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3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3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3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3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3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3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3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3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3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3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3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3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3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3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3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3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3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3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3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3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3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3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3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3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3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3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3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3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3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3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3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3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3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3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3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3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3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3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3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3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3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3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3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3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3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3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3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3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3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3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3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3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3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3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3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3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3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3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7:20" ht="15" customHeight="1" x14ac:dyDescent="0.25">
      <c r="Q145" s="1"/>
      <c r="R145" s="1"/>
      <c r="S145" s="1"/>
      <c r="T145" s="1"/>
    </row>
    <row r="146" spans="17:20" ht="15" customHeight="1" x14ac:dyDescent="0.25">
      <c r="Q146" s="1"/>
      <c r="R146" s="1"/>
      <c r="S146" s="1"/>
      <c r="T146" s="1"/>
    </row>
    <row r="147" spans="17:20" ht="15" customHeight="1" x14ac:dyDescent="0.25">
      <c r="Q147" s="1"/>
      <c r="R147" s="1"/>
      <c r="S147" s="1"/>
      <c r="T147" s="1"/>
    </row>
    <row r="148" spans="17:20" ht="15" customHeight="1" x14ac:dyDescent="0.25">
      <c r="Q148" s="1"/>
      <c r="R148" s="1"/>
      <c r="S148" s="1"/>
      <c r="T148" s="1"/>
    </row>
    <row r="149" spans="17:20" ht="15" customHeight="1" x14ac:dyDescent="0.25">
      <c r="Q149" s="1"/>
      <c r="R149" s="1"/>
      <c r="S149" s="1"/>
      <c r="T149" s="1"/>
    </row>
    <row r="150" spans="17:20" ht="15" customHeight="1" x14ac:dyDescent="0.25">
      <c r="Q150" s="1"/>
      <c r="R150" s="1"/>
      <c r="S150" s="1"/>
      <c r="T150" s="1"/>
    </row>
    <row r="151" spans="17:20" ht="15" customHeight="1" x14ac:dyDescent="0.25">
      <c r="Q151" s="1"/>
      <c r="R151" s="1"/>
      <c r="S151" s="1"/>
      <c r="T151" s="1"/>
    </row>
    <row r="152" spans="17:20" ht="15" customHeight="1" x14ac:dyDescent="0.25">
      <c r="Q152" s="1"/>
      <c r="R152" s="1"/>
      <c r="S152" s="1"/>
      <c r="T1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2019-07-05T07:52:49Z</dcterms:modified>
</cp:coreProperties>
</file>