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KORTTI!$B$1:$W$29</definedName>
  </definedNames>
  <calcPr calcId="145621"/>
</workbook>
</file>

<file path=xl/calcChain.xml><?xml version="1.0" encoding="utf-8"?>
<calcChain xmlns="http://schemas.openxmlformats.org/spreadsheetml/2006/main">
  <c r="I22" i="1" l="1"/>
  <c r="N22" i="1" l="1"/>
  <c r="H23" i="1" l="1"/>
  <c r="G23" i="1"/>
  <c r="F23" i="1"/>
  <c r="E23" i="1"/>
  <c r="N20" i="1"/>
  <c r="I20" i="1"/>
  <c r="M23" i="1" l="1"/>
  <c r="L23" i="1"/>
  <c r="K23" i="1"/>
  <c r="N21" i="1"/>
  <c r="I21" i="1"/>
  <c r="S23" i="1" l="1"/>
  <c r="Q29" i="1" l="1"/>
  <c r="P29" i="1"/>
  <c r="O29" i="1"/>
  <c r="R29" i="1" s="1"/>
  <c r="I5" i="1"/>
  <c r="R7" i="1"/>
  <c r="I7" i="1"/>
  <c r="I10" i="1"/>
  <c r="R16" i="1"/>
  <c r="R15" i="1"/>
  <c r="R14" i="1"/>
  <c r="R13" i="1"/>
  <c r="R12" i="1"/>
  <c r="I18" i="1"/>
  <c r="I17" i="1"/>
  <c r="I16" i="1"/>
  <c r="I14" i="1"/>
  <c r="I13" i="1"/>
  <c r="I12" i="1"/>
  <c r="I11" i="1"/>
  <c r="I9" i="1"/>
  <c r="N18" i="1"/>
  <c r="W23" i="1"/>
  <c r="G26" i="1"/>
  <c r="Q23" i="1"/>
  <c r="H28" i="1" s="1"/>
  <c r="P23" i="1"/>
  <c r="O23" i="1"/>
  <c r="E28" i="1" s="1"/>
  <c r="H27" i="1"/>
  <c r="F27" i="1"/>
  <c r="E27" i="1"/>
  <c r="V23" i="1"/>
  <c r="U23" i="1"/>
  <c r="H26" i="1"/>
  <c r="F26" i="1"/>
  <c r="E26" i="1"/>
  <c r="F28" i="1"/>
  <c r="F29" i="1" l="1"/>
  <c r="I23" i="1"/>
  <c r="R26" i="1"/>
  <c r="H29" i="1"/>
  <c r="I28" i="1"/>
  <c r="R23" i="1"/>
  <c r="E29" i="1"/>
  <c r="I27" i="1"/>
  <c r="I29" i="1"/>
  <c r="I26" i="1"/>
  <c r="N23" i="1"/>
</calcChain>
</file>

<file path=xl/sharedStrings.xml><?xml version="1.0" encoding="utf-8"?>
<sst xmlns="http://schemas.openxmlformats.org/spreadsheetml/2006/main" count="105" uniqueCount="62">
  <si>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</si>
  <si>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</si>
  <si>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</si>
  <si>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</si>
  <si>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</si>
  <si>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</si>
  <si>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</si>
  <si>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</si>
  <si>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</si>
  <si>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</si>
  <si>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</si>
  <si>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</si>
  <si>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</si>
  <si>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</si>
  <si>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</si>
  <si>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</si>
  <si>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</si>
  <si>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HP</t>
  </si>
  <si>
    <t>13.</t>
  </si>
  <si>
    <t>IPV</t>
  </si>
  <si>
    <t>KPL</t>
  </si>
  <si>
    <t>9.</t>
  </si>
  <si>
    <t>10.</t>
  </si>
  <si>
    <t>12.</t>
  </si>
  <si>
    <t>JoMa</t>
  </si>
  <si>
    <t>11.</t>
  </si>
  <si>
    <t>KiPa</t>
  </si>
  <si>
    <t>5.</t>
  </si>
  <si>
    <t>11.3.1964   Nakkila</t>
  </si>
  <si>
    <t>Raimo Bragge</t>
  </si>
  <si>
    <t>7.</t>
  </si>
  <si>
    <t>Puolivälierät</t>
  </si>
  <si>
    <t>Välierät</t>
  </si>
  <si>
    <t>Finaalit</t>
  </si>
  <si>
    <t xml:space="preserve">PLAY OFF </t>
  </si>
  <si>
    <t>SARJAT</t>
  </si>
  <si>
    <t>1.</t>
  </si>
  <si>
    <t xml:space="preserve"> MYP,  22  ottelua</t>
  </si>
  <si>
    <t>Seurat:</t>
  </si>
  <si>
    <t>HP = Haminan Palloilijat  (1928)</t>
  </si>
  <si>
    <t>JoMa = Joensuun Maila  (1957)</t>
  </si>
  <si>
    <t>KiPa = Kiteen Pallo -90  (1990)</t>
  </si>
  <si>
    <t>KPL = Kouvolan Pallonlyöjät  (1931)</t>
  </si>
  <si>
    <t>IPV = Imatran Pallo-Veikot  (1955)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</si>
  <si>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</si>
  <si>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</si>
  <si>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</si>
  <si>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</si>
  <si>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0-4  SoJy</t>
  </si>
  <si>
    <t>2.</t>
  </si>
  <si>
    <t xml:space="preserve"> MYP,  26  ottelua</t>
  </si>
  <si>
    <t>4.</t>
  </si>
  <si>
    <t xml:space="preserve"> MYP,  27  ottelua</t>
  </si>
  <si>
    <t xml:space="preserve"> MYP,  1  ottelu</t>
  </si>
  <si>
    <t xml:space="preserve"> Arvo-ottelut</t>
  </si>
  <si>
    <t>IL</t>
  </si>
  <si>
    <t>LL</t>
  </si>
  <si>
    <t xml:space="preserve"> 0-3  ViVe</t>
  </si>
  <si>
    <t>8.</t>
  </si>
  <si>
    <t xml:space="preserve"> 0-3  KPL</t>
  </si>
  <si>
    <t>0 - 3</t>
  </si>
  <si>
    <t>0 - 4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</si>
</sst>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6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7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4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2" xfId="0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4" borderId="8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8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7" customWidth="1"/>
    <col min="3" max="3" width="8.28515625" style="48" customWidth="1"/>
    <col min="4" max="4" width="6.7109375" style="7" customWidth="1"/>
    <col min="5" max="8" width="5.7109375" style="8" customWidth="1"/>
    <col min="9" max="9" width="10.7109375" style="8" customWidth="1"/>
    <col min="10" max="10" width="0.5703125" style="8" customWidth="1"/>
    <col min="11" max="13" width="5.7109375" style="8" customWidth="1"/>
    <col min="14" max="14" width="10.7109375" style="8" customWidth="1"/>
    <col min="15" max="17" width="5.7109375" style="8" customWidth="1"/>
    <col min="18" max="18" width="10.5703125" style="8" customWidth="1"/>
    <col min="19" max="19" width="6.42578125" style="5" customWidth="1"/>
    <col min="20" max="20" width="5.85546875" style="5" customWidth="1"/>
    <col min="21" max="23" width="3.7109375" style="5" customWidth="1"/>
    <col min="24" max="24" width="0.5703125" style="43" customWidth="1"/>
    <col min="25" max="28" width="16.7109375" style="34" customWidth="1"/>
    <col min="29" max="29" width="14.7109375" style="34" customWidth="1"/>
    <col min="30" max="30" width="15.28515625" style="34" customWidth="1"/>
    <col min="31" max="31" width="16.5703125" style="34" customWidth="1"/>
    <col min="32" max="32" width="37.85546875" style="34" customWidth="1"/>
    <col min="33" max="33" width="24.28515625" style="34" customWidth="1"/>
    <col min="34" max="34" width="9.140625" style="34"/>
    <col min="35" max="16384" width="9.140625" style="2"/>
  </cols>
  <sheetData>
    <row r="1" spans="1:34" s="12" customFormat="1" ht="19.5" customHeight="1" x14ac:dyDescent="0.3">
      <c r="A1" s="9"/>
      <c r="B1" s="16" t="s">
        <v>9</v>
      </c>
      <c r="C1" s="45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  <c r="T1" s="11"/>
      <c r="U1" s="11"/>
      <c r="V1" s="11"/>
      <c r="W1" s="11"/>
      <c r="X1" s="18"/>
      <c r="Y1" s="19"/>
      <c r="Z1" s="19"/>
      <c r="AA1" s="19"/>
      <c r="AB1" s="19"/>
      <c r="AC1" s="102"/>
      <c r="AD1" s="103"/>
      <c r="AE1" s="20"/>
      <c r="AF1" s="20"/>
      <c r="AG1" s="20"/>
      <c r="AH1" s="21"/>
    </row>
    <row r="2" spans="1:34" s="24" customFormat="1" ht="16.5" customHeight="1" x14ac:dyDescent="0.25">
      <c r="A2" s="49"/>
      <c r="B2" s="13" t="s">
        <v>29</v>
      </c>
      <c r="C2" s="46"/>
      <c r="D2" s="15" t="s">
        <v>28</v>
      </c>
      <c r="E2" s="14"/>
      <c r="F2" s="50"/>
      <c r="G2" s="46"/>
      <c r="H2" s="50"/>
      <c r="I2" s="14"/>
      <c r="J2" s="50"/>
      <c r="K2" s="14"/>
      <c r="L2" s="50"/>
      <c r="M2" s="50"/>
      <c r="N2" s="14"/>
      <c r="O2" s="50"/>
      <c r="P2" s="14"/>
      <c r="Q2" s="50"/>
      <c r="R2" s="46"/>
      <c r="S2" s="14"/>
      <c r="T2" s="14"/>
      <c r="U2" s="14"/>
      <c r="V2" s="14"/>
      <c r="W2" s="14"/>
      <c r="X2" s="22"/>
      <c r="Y2" s="22"/>
      <c r="Z2" s="22"/>
      <c r="AA2" s="22"/>
      <c r="AB2" s="22"/>
      <c r="AC2" s="102"/>
      <c r="AD2" s="103"/>
      <c r="AE2" s="20"/>
      <c r="AF2" s="20"/>
      <c r="AG2" s="20"/>
    </row>
    <row r="3" spans="1:34" s="29" customFormat="1" ht="15" customHeight="1" x14ac:dyDescent="0.25">
      <c r="A3" s="40"/>
      <c r="B3" s="51" t="s">
        <v>16</v>
      </c>
      <c r="C3" s="52" t="s">
        <v>5</v>
      </c>
      <c r="D3" s="27"/>
      <c r="E3" s="53"/>
      <c r="F3" s="27"/>
      <c r="G3" s="27"/>
      <c r="H3" s="27"/>
      <c r="I3" s="54"/>
      <c r="J3" s="25"/>
      <c r="K3" s="55" t="s">
        <v>6</v>
      </c>
      <c r="L3" s="56"/>
      <c r="M3" s="57"/>
      <c r="N3" s="54"/>
      <c r="O3" s="55" t="s">
        <v>7</v>
      </c>
      <c r="P3" s="56"/>
      <c r="Q3" s="58"/>
      <c r="R3" s="54"/>
      <c r="S3" s="96" t="s">
        <v>54</v>
      </c>
      <c r="T3" s="27"/>
      <c r="U3" s="59" t="s">
        <v>15</v>
      </c>
      <c r="V3" s="27"/>
      <c r="W3" s="54"/>
      <c r="X3" s="25"/>
      <c r="Y3" s="26" t="s">
        <v>34</v>
      </c>
      <c r="Z3" s="27"/>
      <c r="AA3" s="27"/>
      <c r="AB3" s="27"/>
      <c r="AC3" s="102"/>
      <c r="AD3" s="103"/>
      <c r="AE3" s="20"/>
      <c r="AF3" s="20"/>
      <c r="AG3" s="20"/>
    </row>
    <row r="4" spans="1:34" s="34" customFormat="1" ht="15" customHeight="1" x14ac:dyDescent="0.25">
      <c r="A4" s="40"/>
      <c r="B4" s="38" t="s">
        <v>0</v>
      </c>
      <c r="C4" s="31" t="s">
        <v>1</v>
      </c>
      <c r="D4" s="38" t="s">
        <v>3</v>
      </c>
      <c r="E4" s="38" t="s">
        <v>14</v>
      </c>
      <c r="F4" s="38" t="s">
        <v>11</v>
      </c>
      <c r="G4" s="28" t="s">
        <v>12</v>
      </c>
      <c r="H4" s="28" t="s">
        <v>13</v>
      </c>
      <c r="I4" s="38" t="s">
        <v>10</v>
      </c>
      <c r="J4" s="30"/>
      <c r="K4" s="38" t="s">
        <v>14</v>
      </c>
      <c r="L4" s="38" t="s">
        <v>11</v>
      </c>
      <c r="M4" s="33" t="s">
        <v>13</v>
      </c>
      <c r="N4" s="38" t="s">
        <v>10</v>
      </c>
      <c r="O4" s="38" t="s">
        <v>14</v>
      </c>
      <c r="P4" s="38" t="s">
        <v>11</v>
      </c>
      <c r="Q4" s="38" t="s">
        <v>13</v>
      </c>
      <c r="R4" s="38" t="s">
        <v>10</v>
      </c>
      <c r="S4" s="57" t="s">
        <v>55</v>
      </c>
      <c r="T4" s="56" t="s">
        <v>56</v>
      </c>
      <c r="U4" s="28">
        <v>1</v>
      </c>
      <c r="V4" s="58">
        <v>2</v>
      </c>
      <c r="W4" s="38">
        <v>3</v>
      </c>
      <c r="X4" s="30"/>
      <c r="Y4" s="31" t="s">
        <v>44</v>
      </c>
      <c r="Z4" s="32" t="s">
        <v>45</v>
      </c>
      <c r="AA4" s="32" t="s">
        <v>46</v>
      </c>
      <c r="AB4" s="99" t="s">
        <v>47</v>
      </c>
      <c r="AC4" s="102"/>
      <c r="AD4" s="103"/>
      <c r="AE4" s="20"/>
      <c r="AF4" s="20"/>
      <c r="AG4" s="20"/>
    </row>
    <row r="5" spans="1:34" s="34" customFormat="1" ht="15" customHeight="1" x14ac:dyDescent="0.25">
      <c r="A5" s="40"/>
      <c r="B5" s="51">
        <v>1994</v>
      </c>
      <c r="C5" s="35" t="s">
        <v>19</v>
      </c>
      <c r="D5" s="51" t="s">
        <v>30</v>
      </c>
      <c r="E5" s="51">
        <v>23</v>
      </c>
      <c r="F5" s="51">
        <v>8</v>
      </c>
      <c r="G5" s="51">
        <v>2</v>
      </c>
      <c r="H5" s="51">
        <v>13</v>
      </c>
      <c r="I5" s="60">
        <f>PRODUCT(F5/E5)</f>
        <v>0.34782608695652173</v>
      </c>
      <c r="J5" s="30"/>
      <c r="K5" s="51"/>
      <c r="L5" s="51"/>
      <c r="M5" s="51"/>
      <c r="N5" s="60"/>
      <c r="O5" s="51"/>
      <c r="P5" s="51"/>
      <c r="Q5" s="51"/>
      <c r="R5" s="60"/>
      <c r="S5" s="61"/>
      <c r="T5" s="51"/>
      <c r="U5" s="23"/>
      <c r="V5" s="61"/>
      <c r="W5" s="51"/>
      <c r="X5" s="30"/>
      <c r="Y5" s="35"/>
      <c r="Z5" s="35"/>
      <c r="AA5" s="35"/>
      <c r="AB5" s="100"/>
      <c r="AC5" s="102"/>
      <c r="AD5" s="103"/>
      <c r="AE5" s="20"/>
      <c r="AF5" s="20"/>
      <c r="AG5" s="20"/>
    </row>
    <row r="6" spans="1:34" s="34" customFormat="1" ht="15" customHeight="1" x14ac:dyDescent="0.25">
      <c r="A6" s="40"/>
      <c r="B6" s="62">
        <v>1995</v>
      </c>
      <c r="C6" s="63" t="s">
        <v>19</v>
      </c>
      <c r="D6" s="62" t="s">
        <v>49</v>
      </c>
      <c r="E6" s="63" t="s">
        <v>50</v>
      </c>
      <c r="F6" s="62"/>
      <c r="G6" s="64"/>
      <c r="H6" s="105"/>
      <c r="I6" s="104"/>
      <c r="J6" s="30"/>
      <c r="K6" s="51"/>
      <c r="L6" s="51"/>
      <c r="M6" s="51"/>
      <c r="N6" s="60"/>
      <c r="O6" s="51"/>
      <c r="P6" s="51"/>
      <c r="Q6" s="51"/>
      <c r="R6" s="60"/>
      <c r="S6" s="61"/>
      <c r="T6" s="51"/>
      <c r="U6" s="23"/>
      <c r="V6" s="61"/>
      <c r="W6" s="51"/>
      <c r="X6" s="30"/>
      <c r="Y6" s="35"/>
      <c r="Z6" s="35"/>
      <c r="AA6" s="35"/>
      <c r="AB6" s="100"/>
      <c r="AC6" s="102"/>
      <c r="AD6" s="103"/>
      <c r="AE6" s="20"/>
      <c r="AF6" s="20"/>
      <c r="AG6" s="20"/>
    </row>
    <row r="7" spans="1:34" s="34" customFormat="1" ht="15" customHeight="1" x14ac:dyDescent="0.25">
      <c r="A7" s="40"/>
      <c r="B7" s="51">
        <v>1996</v>
      </c>
      <c r="C7" s="35" t="s">
        <v>17</v>
      </c>
      <c r="D7" s="51" t="s">
        <v>18</v>
      </c>
      <c r="E7" s="51">
        <v>29</v>
      </c>
      <c r="F7" s="51">
        <v>8</v>
      </c>
      <c r="G7" s="51">
        <v>0</v>
      </c>
      <c r="H7" s="51">
        <v>21</v>
      </c>
      <c r="I7" s="60">
        <f>PRODUCT(F7/E7)</f>
        <v>0.27586206896551724</v>
      </c>
      <c r="J7" s="30"/>
      <c r="K7" s="51"/>
      <c r="L7" s="51"/>
      <c r="M7" s="51"/>
      <c r="N7" s="60"/>
      <c r="O7" s="51">
        <v>9</v>
      </c>
      <c r="P7" s="51">
        <v>4</v>
      </c>
      <c r="Q7" s="51">
        <v>5</v>
      </c>
      <c r="R7" s="60">
        <f>PRODUCT(P7/O7)</f>
        <v>0.44444444444444442</v>
      </c>
      <c r="S7" s="61"/>
      <c r="T7" s="51"/>
      <c r="U7" s="23"/>
      <c r="V7" s="61"/>
      <c r="W7" s="51"/>
      <c r="X7" s="25"/>
      <c r="Y7" s="35"/>
      <c r="Z7" s="35"/>
      <c r="AA7" s="35"/>
      <c r="AB7" s="100"/>
      <c r="AC7" s="102"/>
      <c r="AD7" s="103"/>
      <c r="AE7" s="20"/>
      <c r="AF7" s="20"/>
      <c r="AG7" s="20"/>
    </row>
    <row r="8" spans="1:34" s="34" customFormat="1" ht="15" customHeight="1" x14ac:dyDescent="0.25">
      <c r="A8" s="40"/>
      <c r="B8" s="62">
        <v>1998</v>
      </c>
      <c r="C8" s="63" t="s">
        <v>19</v>
      </c>
      <c r="D8" s="62" t="s">
        <v>51</v>
      </c>
      <c r="E8" s="63" t="s">
        <v>52</v>
      </c>
      <c r="F8" s="62"/>
      <c r="G8" s="64"/>
      <c r="H8" s="105"/>
      <c r="I8" s="104"/>
      <c r="J8" s="30"/>
      <c r="K8" s="51"/>
      <c r="L8" s="51"/>
      <c r="M8" s="51"/>
      <c r="N8" s="60"/>
      <c r="O8" s="51"/>
      <c r="P8" s="51"/>
      <c r="Q8" s="51"/>
      <c r="R8" s="60"/>
      <c r="S8" s="61"/>
      <c r="T8" s="51"/>
      <c r="U8" s="23"/>
      <c r="V8" s="61"/>
      <c r="W8" s="51"/>
      <c r="X8" s="44"/>
      <c r="Y8" s="35"/>
      <c r="Z8" s="35"/>
      <c r="AA8" s="35"/>
      <c r="AB8" s="100"/>
      <c r="AC8" s="102"/>
      <c r="AD8" s="103"/>
      <c r="AE8" s="20"/>
      <c r="AF8" s="20"/>
      <c r="AG8" s="20"/>
    </row>
    <row r="9" spans="1:34" s="34" customFormat="1" ht="15" customHeight="1" x14ac:dyDescent="0.25">
      <c r="A9" s="40"/>
      <c r="B9" s="51">
        <v>1999</v>
      </c>
      <c r="C9" s="35" t="s">
        <v>20</v>
      </c>
      <c r="D9" s="51" t="s">
        <v>18</v>
      </c>
      <c r="E9" s="51">
        <v>27</v>
      </c>
      <c r="F9" s="51">
        <v>3</v>
      </c>
      <c r="G9" s="51">
        <v>0</v>
      </c>
      <c r="H9" s="51">
        <v>24</v>
      </c>
      <c r="I9" s="60">
        <f t="shared" ref="I9:I16" si="0">PRODUCT(F9/E9)</f>
        <v>0.1111111111111111</v>
      </c>
      <c r="J9" s="30"/>
      <c r="K9" s="51"/>
      <c r="L9" s="51"/>
      <c r="M9" s="51"/>
      <c r="N9" s="60"/>
      <c r="O9" s="51"/>
      <c r="P9" s="51"/>
      <c r="Q9" s="51"/>
      <c r="R9" s="60"/>
      <c r="S9" s="61"/>
      <c r="T9" s="51"/>
      <c r="U9" s="23"/>
      <c r="V9" s="61"/>
      <c r="W9" s="51"/>
      <c r="X9" s="30"/>
      <c r="Y9" s="35"/>
      <c r="Z9" s="35"/>
      <c r="AA9" s="35"/>
      <c r="AB9" s="100"/>
      <c r="AC9" s="102"/>
      <c r="AD9" s="103"/>
      <c r="AE9" s="20"/>
      <c r="AF9" s="20"/>
      <c r="AG9" s="20"/>
    </row>
    <row r="10" spans="1:34" s="34" customFormat="1" ht="15" customHeight="1" x14ac:dyDescent="0.25">
      <c r="A10" s="40"/>
      <c r="B10" s="51">
        <v>2000</v>
      </c>
      <c r="C10" s="35" t="s">
        <v>19</v>
      </c>
      <c r="D10" s="51" t="s">
        <v>22</v>
      </c>
      <c r="E10" s="51">
        <v>28</v>
      </c>
      <c r="F10" s="51">
        <v>9</v>
      </c>
      <c r="G10" s="51">
        <v>0</v>
      </c>
      <c r="H10" s="51">
        <v>19</v>
      </c>
      <c r="I10" s="60">
        <f t="shared" si="0"/>
        <v>0.32142857142857145</v>
      </c>
      <c r="J10" s="30"/>
      <c r="K10" s="51"/>
      <c r="L10" s="51"/>
      <c r="M10" s="51"/>
      <c r="N10" s="60"/>
      <c r="O10" s="51"/>
      <c r="P10" s="51"/>
      <c r="Q10" s="51"/>
      <c r="R10" s="60"/>
      <c r="S10" s="61"/>
      <c r="T10" s="51"/>
      <c r="U10" s="23"/>
      <c r="V10" s="61"/>
      <c r="W10" s="51"/>
      <c r="X10" s="25"/>
      <c r="Y10" s="35"/>
      <c r="Z10" s="35"/>
      <c r="AA10" s="35"/>
      <c r="AB10" s="100"/>
      <c r="AC10" s="102"/>
      <c r="AD10" s="103"/>
      <c r="AE10" s="20"/>
      <c r="AF10" s="20"/>
      <c r="AG10" s="20"/>
    </row>
    <row r="11" spans="1:34" s="34" customFormat="1" ht="15" customHeight="1" x14ac:dyDescent="0.25">
      <c r="A11" s="40"/>
      <c r="B11" s="51">
        <v>2001</v>
      </c>
      <c r="C11" s="35" t="s">
        <v>19</v>
      </c>
      <c r="D11" s="51" t="s">
        <v>21</v>
      </c>
      <c r="E11" s="51">
        <v>27</v>
      </c>
      <c r="F11" s="51">
        <v>11</v>
      </c>
      <c r="G11" s="51">
        <v>0</v>
      </c>
      <c r="H11" s="51">
        <v>16</v>
      </c>
      <c r="I11" s="60">
        <f t="shared" si="0"/>
        <v>0.40740740740740738</v>
      </c>
      <c r="J11" s="30"/>
      <c r="K11" s="51"/>
      <c r="L11" s="51"/>
      <c r="M11" s="51"/>
      <c r="N11" s="60"/>
      <c r="O11" s="51"/>
      <c r="P11" s="51"/>
      <c r="Q11" s="51"/>
      <c r="R11" s="60"/>
      <c r="S11" s="61"/>
      <c r="T11" s="51"/>
      <c r="U11" s="23"/>
      <c r="V11" s="61"/>
      <c r="W11" s="51"/>
      <c r="X11" s="30"/>
      <c r="Y11" s="35"/>
      <c r="Z11" s="35"/>
      <c r="AA11" s="35"/>
      <c r="AB11" s="100"/>
      <c r="AC11" s="102"/>
      <c r="AD11" s="103"/>
      <c r="AE11" s="20"/>
      <c r="AF11" s="20"/>
      <c r="AG11" s="20"/>
    </row>
    <row r="12" spans="1:34" s="34" customFormat="1" ht="15" customHeight="1" x14ac:dyDescent="0.25">
      <c r="A12" s="40"/>
      <c r="B12" s="51">
        <v>2002</v>
      </c>
      <c r="C12" s="35" t="s">
        <v>19</v>
      </c>
      <c r="D12" s="51" t="s">
        <v>22</v>
      </c>
      <c r="E12" s="51">
        <v>9</v>
      </c>
      <c r="F12" s="51">
        <v>5</v>
      </c>
      <c r="G12" s="51">
        <v>0</v>
      </c>
      <c r="H12" s="51">
        <v>4</v>
      </c>
      <c r="I12" s="60">
        <f t="shared" si="0"/>
        <v>0.55555555555555558</v>
      </c>
      <c r="J12" s="30"/>
      <c r="K12" s="51"/>
      <c r="L12" s="51"/>
      <c r="M12" s="51"/>
      <c r="N12" s="60"/>
      <c r="O12" s="51">
        <v>7</v>
      </c>
      <c r="P12" s="51">
        <v>5</v>
      </c>
      <c r="Q12" s="51">
        <v>2</v>
      </c>
      <c r="R12" s="60">
        <f t="shared" ref="R12:R16" si="1">PRODUCT(P12/O12)</f>
        <v>0.7142857142857143</v>
      </c>
      <c r="S12" s="61"/>
      <c r="T12" s="51"/>
      <c r="U12" s="23"/>
      <c r="V12" s="61"/>
      <c r="W12" s="51"/>
      <c r="X12" s="25"/>
      <c r="Y12" s="35"/>
      <c r="Z12" s="35"/>
      <c r="AA12" s="35"/>
      <c r="AB12" s="100"/>
      <c r="AC12" s="102"/>
      <c r="AD12" s="103"/>
      <c r="AE12" s="20"/>
      <c r="AF12" s="20"/>
      <c r="AG12" s="20"/>
    </row>
    <row r="13" spans="1:34" s="34" customFormat="1" ht="15" customHeight="1" x14ac:dyDescent="0.25">
      <c r="A13" s="40"/>
      <c r="B13" s="51">
        <v>2003</v>
      </c>
      <c r="C13" s="35" t="s">
        <v>19</v>
      </c>
      <c r="D13" s="51" t="s">
        <v>23</v>
      </c>
      <c r="E13" s="51">
        <v>26</v>
      </c>
      <c r="F13" s="51">
        <v>9</v>
      </c>
      <c r="G13" s="51">
        <v>0</v>
      </c>
      <c r="H13" s="51">
        <v>17</v>
      </c>
      <c r="I13" s="60">
        <f t="shared" si="0"/>
        <v>0.34615384615384615</v>
      </c>
      <c r="J13" s="30"/>
      <c r="K13" s="51"/>
      <c r="L13" s="51"/>
      <c r="M13" s="51"/>
      <c r="N13" s="60"/>
      <c r="O13" s="51">
        <v>7</v>
      </c>
      <c r="P13" s="51">
        <v>2</v>
      </c>
      <c r="Q13" s="51">
        <v>5</v>
      </c>
      <c r="R13" s="60">
        <f t="shared" si="1"/>
        <v>0.2857142857142857</v>
      </c>
      <c r="S13" s="61">
        <v>1</v>
      </c>
      <c r="T13" s="51"/>
      <c r="U13" s="23"/>
      <c r="V13" s="61"/>
      <c r="W13" s="51"/>
      <c r="X13" s="30"/>
      <c r="Y13" s="35"/>
      <c r="Z13" s="35"/>
      <c r="AA13" s="35"/>
      <c r="AB13" s="100"/>
      <c r="AC13" s="102"/>
      <c r="AD13" s="103"/>
      <c r="AE13" s="20"/>
      <c r="AF13" s="20"/>
      <c r="AG13" s="20"/>
    </row>
    <row r="14" spans="1:34" s="34" customFormat="1" ht="15" customHeight="1" x14ac:dyDescent="0.25">
      <c r="A14" s="40"/>
      <c r="B14" s="51">
        <v>2004</v>
      </c>
      <c r="C14" s="35" t="s">
        <v>24</v>
      </c>
      <c r="D14" s="51" t="s">
        <v>25</v>
      </c>
      <c r="E14" s="51">
        <v>2</v>
      </c>
      <c r="F14" s="51">
        <v>1</v>
      </c>
      <c r="G14" s="51">
        <v>0</v>
      </c>
      <c r="H14" s="51">
        <v>1</v>
      </c>
      <c r="I14" s="60">
        <f t="shared" si="0"/>
        <v>0.5</v>
      </c>
      <c r="J14" s="30"/>
      <c r="K14" s="51"/>
      <c r="L14" s="51"/>
      <c r="M14" s="51"/>
      <c r="N14" s="60"/>
      <c r="O14" s="51">
        <v>7</v>
      </c>
      <c r="P14" s="51">
        <v>4</v>
      </c>
      <c r="Q14" s="51">
        <v>3</v>
      </c>
      <c r="R14" s="60">
        <f t="shared" si="1"/>
        <v>0.5714285714285714</v>
      </c>
      <c r="S14" s="61"/>
      <c r="T14" s="51"/>
      <c r="U14" s="23"/>
      <c r="V14" s="61"/>
      <c r="W14" s="51"/>
      <c r="X14" s="25"/>
      <c r="Y14" s="35"/>
      <c r="Z14" s="35"/>
      <c r="AA14" s="35"/>
      <c r="AB14" s="100"/>
      <c r="AC14" s="102"/>
      <c r="AD14" s="103"/>
      <c r="AE14" s="20"/>
      <c r="AF14" s="20"/>
      <c r="AG14" s="20"/>
    </row>
    <row r="15" spans="1:34" s="34" customFormat="1" ht="15" customHeight="1" x14ac:dyDescent="0.25">
      <c r="A15" s="40"/>
      <c r="B15" s="62">
        <v>2005</v>
      </c>
      <c r="C15" s="63" t="s">
        <v>19</v>
      </c>
      <c r="D15" s="62" t="s">
        <v>36</v>
      </c>
      <c r="E15" s="63" t="s">
        <v>37</v>
      </c>
      <c r="F15" s="62"/>
      <c r="G15" s="64"/>
      <c r="H15" s="105"/>
      <c r="I15" s="104"/>
      <c r="J15" s="30"/>
      <c r="K15" s="51"/>
      <c r="L15" s="51"/>
      <c r="M15" s="51"/>
      <c r="N15" s="60"/>
      <c r="O15" s="51">
        <v>7</v>
      </c>
      <c r="P15" s="51">
        <v>4</v>
      </c>
      <c r="Q15" s="51">
        <v>3</v>
      </c>
      <c r="R15" s="60">
        <f t="shared" si="1"/>
        <v>0.5714285714285714</v>
      </c>
      <c r="S15" s="61"/>
      <c r="T15" s="51"/>
      <c r="U15" s="23"/>
      <c r="V15" s="61"/>
      <c r="W15" s="51"/>
      <c r="X15" s="30"/>
      <c r="Y15" s="35"/>
      <c r="Z15" s="35"/>
      <c r="AA15" s="35"/>
      <c r="AB15" s="100"/>
      <c r="AC15" s="102"/>
      <c r="AD15" s="103"/>
      <c r="AE15" s="20"/>
      <c r="AF15" s="20"/>
      <c r="AG15" s="20"/>
    </row>
    <row r="16" spans="1:34" s="34" customFormat="1" ht="15" customHeight="1" x14ac:dyDescent="0.25">
      <c r="A16" s="40"/>
      <c r="B16" s="51">
        <v>2006</v>
      </c>
      <c r="C16" s="35" t="s">
        <v>19</v>
      </c>
      <c r="D16" s="51" t="s">
        <v>25</v>
      </c>
      <c r="E16" s="51">
        <v>27</v>
      </c>
      <c r="F16" s="51">
        <v>5</v>
      </c>
      <c r="G16" s="51">
        <v>0</v>
      </c>
      <c r="H16" s="51">
        <v>22</v>
      </c>
      <c r="I16" s="60">
        <f t="shared" si="0"/>
        <v>0.18518518518518517</v>
      </c>
      <c r="J16" s="30"/>
      <c r="K16" s="51"/>
      <c r="L16" s="51"/>
      <c r="M16" s="51"/>
      <c r="N16" s="60"/>
      <c r="O16" s="51">
        <v>7</v>
      </c>
      <c r="P16" s="51">
        <v>5</v>
      </c>
      <c r="Q16" s="51">
        <v>2</v>
      </c>
      <c r="R16" s="60">
        <f t="shared" si="1"/>
        <v>0.7142857142857143</v>
      </c>
      <c r="S16" s="61"/>
      <c r="T16" s="51"/>
      <c r="U16" s="23"/>
      <c r="V16" s="61"/>
      <c r="W16" s="51"/>
      <c r="X16" s="25"/>
      <c r="Y16" s="35"/>
      <c r="Z16" s="35"/>
      <c r="AA16" s="35"/>
      <c r="AB16" s="100"/>
      <c r="AC16" s="102"/>
      <c r="AD16" s="103"/>
      <c r="AE16" s="20"/>
      <c r="AF16" s="20"/>
      <c r="AG16" s="20"/>
    </row>
    <row r="17" spans="1:34" s="34" customFormat="1" ht="15" customHeight="1" x14ac:dyDescent="0.25">
      <c r="A17" s="40"/>
      <c r="B17" s="51">
        <v>2008</v>
      </c>
      <c r="C17" s="35" t="s">
        <v>26</v>
      </c>
      <c r="D17" s="51" t="s">
        <v>21</v>
      </c>
      <c r="E17" s="51">
        <v>14</v>
      </c>
      <c r="F17" s="51">
        <v>6</v>
      </c>
      <c r="G17" s="51">
        <v>0</v>
      </c>
      <c r="H17" s="51">
        <v>8</v>
      </c>
      <c r="I17" s="60">
        <f>PRODUCT(F17/E17)</f>
        <v>0.42857142857142855</v>
      </c>
      <c r="J17" s="30"/>
      <c r="K17" s="51"/>
      <c r="L17" s="51"/>
      <c r="M17" s="51"/>
      <c r="N17" s="60"/>
      <c r="O17" s="51"/>
      <c r="P17" s="51"/>
      <c r="Q17" s="51"/>
      <c r="R17" s="60"/>
      <c r="S17" s="61"/>
      <c r="T17" s="51"/>
      <c r="U17" s="23"/>
      <c r="V17" s="61"/>
      <c r="W17" s="51"/>
      <c r="X17" s="30"/>
      <c r="Y17" s="35"/>
      <c r="Z17" s="35"/>
      <c r="AA17" s="35"/>
      <c r="AB17" s="100"/>
      <c r="AC17" s="102"/>
      <c r="AD17" s="103"/>
      <c r="AE17" s="20"/>
      <c r="AF17" s="20"/>
      <c r="AG17" s="20"/>
    </row>
    <row r="18" spans="1:34" s="34" customFormat="1" ht="15" customHeight="1" x14ac:dyDescent="0.25">
      <c r="A18" s="40"/>
      <c r="B18" s="51">
        <v>2009</v>
      </c>
      <c r="C18" s="35" t="s">
        <v>26</v>
      </c>
      <c r="D18" s="51" t="s">
        <v>27</v>
      </c>
      <c r="E18" s="51">
        <v>24</v>
      </c>
      <c r="F18" s="51">
        <v>16</v>
      </c>
      <c r="G18" s="51">
        <v>0</v>
      </c>
      <c r="H18" s="51">
        <v>8</v>
      </c>
      <c r="I18" s="60">
        <f>PRODUCT(F18/E18)</f>
        <v>0.66666666666666663</v>
      </c>
      <c r="J18" s="30"/>
      <c r="K18" s="51">
        <v>4</v>
      </c>
      <c r="L18" s="51">
        <v>0</v>
      </c>
      <c r="M18" s="51">
        <v>4</v>
      </c>
      <c r="N18" s="60">
        <f>PRODUCT(L18/K18)</f>
        <v>0</v>
      </c>
      <c r="O18" s="51"/>
      <c r="P18" s="51"/>
      <c r="Q18" s="51"/>
      <c r="R18" s="60"/>
      <c r="S18" s="61">
        <v>1</v>
      </c>
      <c r="T18" s="51"/>
      <c r="U18" s="23"/>
      <c r="V18" s="61"/>
      <c r="W18" s="51"/>
      <c r="X18" s="30"/>
      <c r="Y18" s="35" t="s">
        <v>48</v>
      </c>
      <c r="Z18" s="35"/>
      <c r="AA18" s="35"/>
      <c r="AB18" s="100"/>
      <c r="AC18" s="102"/>
      <c r="AD18" s="103"/>
      <c r="AE18" s="20"/>
      <c r="AF18" s="20"/>
      <c r="AG18" s="20"/>
    </row>
    <row r="19" spans="1:34" s="34" customFormat="1" ht="15" customHeight="1" x14ac:dyDescent="0.25">
      <c r="A19" s="40"/>
      <c r="B19" s="62">
        <v>2011</v>
      </c>
      <c r="C19" s="63" t="s">
        <v>19</v>
      </c>
      <c r="D19" s="62" t="s">
        <v>21</v>
      </c>
      <c r="E19" s="63" t="s">
        <v>53</v>
      </c>
      <c r="F19" s="62"/>
      <c r="G19" s="64"/>
      <c r="H19" s="105"/>
      <c r="I19" s="104"/>
      <c r="J19" s="30"/>
      <c r="K19" s="65"/>
      <c r="L19" s="65"/>
      <c r="M19" s="65"/>
      <c r="N19" s="66"/>
      <c r="O19" s="65"/>
      <c r="P19" s="65"/>
      <c r="Q19" s="65"/>
      <c r="R19" s="66"/>
      <c r="S19" s="61"/>
      <c r="T19" s="51"/>
      <c r="U19" s="67"/>
      <c r="V19" s="68"/>
      <c r="W19" s="65"/>
      <c r="X19" s="30"/>
      <c r="Y19" s="35"/>
      <c r="Z19" s="35"/>
      <c r="AA19" s="35"/>
      <c r="AB19" s="100"/>
      <c r="AC19" s="102"/>
      <c r="AD19" s="103"/>
      <c r="AE19" s="20"/>
      <c r="AF19" s="20"/>
      <c r="AG19" s="20"/>
    </row>
    <row r="20" spans="1:34" s="34" customFormat="1" ht="15" customHeight="1" x14ac:dyDescent="0.25">
      <c r="A20" s="40"/>
      <c r="B20" s="51">
        <v>2017</v>
      </c>
      <c r="C20" s="35" t="s">
        <v>26</v>
      </c>
      <c r="D20" s="51" t="s">
        <v>30</v>
      </c>
      <c r="E20" s="51">
        <v>16</v>
      </c>
      <c r="F20" s="51">
        <v>6</v>
      </c>
      <c r="G20" s="51">
        <v>0</v>
      </c>
      <c r="H20" s="51">
        <v>10</v>
      </c>
      <c r="I20" s="60">
        <f>PRODUCT(F20/E20)</f>
        <v>0.375</v>
      </c>
      <c r="J20" s="30"/>
      <c r="K20" s="65">
        <v>3</v>
      </c>
      <c r="L20" s="65">
        <v>0</v>
      </c>
      <c r="M20" s="65">
        <v>3</v>
      </c>
      <c r="N20" s="60">
        <f>PRODUCT(L20/K20)</f>
        <v>0</v>
      </c>
      <c r="O20" s="65"/>
      <c r="P20" s="65"/>
      <c r="Q20" s="65"/>
      <c r="R20" s="66"/>
      <c r="S20" s="61"/>
      <c r="T20" s="51"/>
      <c r="U20" s="67"/>
      <c r="V20" s="68"/>
      <c r="W20" s="65"/>
      <c r="X20" s="30"/>
      <c r="Y20" s="35" t="s">
        <v>57</v>
      </c>
      <c r="Z20" s="35"/>
      <c r="AA20" s="35"/>
      <c r="AB20" s="100"/>
      <c r="AC20" s="102"/>
      <c r="AD20" s="103"/>
      <c r="AE20" s="20"/>
      <c r="AF20" s="20"/>
      <c r="AG20" s="20"/>
    </row>
    <row r="21" spans="1:34" s="34" customFormat="1" ht="15" customHeight="1" x14ac:dyDescent="0.25">
      <c r="A21" s="40"/>
      <c r="B21" s="51">
        <v>2018</v>
      </c>
      <c r="C21" s="35" t="s">
        <v>26</v>
      </c>
      <c r="D21" s="51" t="s">
        <v>58</v>
      </c>
      <c r="E21" s="51">
        <v>32</v>
      </c>
      <c r="F21" s="51">
        <v>18</v>
      </c>
      <c r="G21" s="51">
        <v>0</v>
      </c>
      <c r="H21" s="51">
        <v>14</v>
      </c>
      <c r="I21" s="60">
        <f>PRODUCT(F21/E21)</f>
        <v>0.5625</v>
      </c>
      <c r="J21" s="30"/>
      <c r="K21" s="65">
        <v>3</v>
      </c>
      <c r="L21" s="65">
        <v>0</v>
      </c>
      <c r="M21" s="65">
        <v>3</v>
      </c>
      <c r="N21" s="60">
        <f>PRODUCT(L21/K21)</f>
        <v>0</v>
      </c>
      <c r="O21" s="65"/>
      <c r="P21" s="65"/>
      <c r="Q21" s="65"/>
      <c r="R21" s="66"/>
      <c r="S21" s="61"/>
      <c r="T21" s="51"/>
      <c r="U21" s="67"/>
      <c r="V21" s="68"/>
      <c r="W21" s="65"/>
      <c r="X21" s="30"/>
      <c r="Y21" s="35" t="s">
        <v>59</v>
      </c>
      <c r="Z21" s="35"/>
      <c r="AA21" s="35"/>
      <c r="AB21" s="100"/>
      <c r="AC21" s="102"/>
      <c r="AD21" s="103"/>
      <c r="AE21" s="20"/>
      <c r="AF21" s="20"/>
      <c r="AG21" s="20"/>
    </row>
    <row r="22" spans="1:34" s="34" customFormat="1" ht="15" customHeight="1" x14ac:dyDescent="0.25">
      <c r="A22" s="40"/>
      <c r="B22" s="51">
        <v>2019</v>
      </c>
      <c r="C22" s="35" t="s">
        <v>26</v>
      </c>
      <c r="D22" s="51" t="s">
        <v>58</v>
      </c>
      <c r="E22" s="51">
        <v>30</v>
      </c>
      <c r="F22" s="51">
        <v>14</v>
      </c>
      <c r="G22" s="51">
        <v>0</v>
      </c>
      <c r="H22" s="51">
        <v>16</v>
      </c>
      <c r="I22" s="60">
        <f>PRODUCT(F22/E22)</f>
        <v>0.46666666666666667</v>
      </c>
      <c r="J22" s="30"/>
      <c r="K22" s="65">
        <v>3</v>
      </c>
      <c r="L22" s="65">
        <v>0</v>
      </c>
      <c r="M22" s="65">
        <v>3</v>
      </c>
      <c r="N22" s="60">
        <f>PRODUCT(L22/K22)</f>
        <v>0</v>
      </c>
      <c r="O22" s="65"/>
      <c r="P22" s="65"/>
      <c r="Q22" s="65"/>
      <c r="R22" s="66"/>
      <c r="S22" s="61"/>
      <c r="T22" s="51"/>
      <c r="U22" s="67"/>
      <c r="V22" s="68"/>
      <c r="W22" s="65"/>
      <c r="X22" s="30"/>
      <c r="Y22" s="35" t="s">
        <v>57</v>
      </c>
      <c r="Z22" s="35"/>
      <c r="AA22" s="35"/>
      <c r="AB22" s="100"/>
      <c r="AC22" s="102"/>
      <c r="AD22" s="103"/>
      <c r="AE22" s="20"/>
      <c r="AF22" s="20"/>
      <c r="AG22" s="20"/>
    </row>
    <row r="23" spans="1:34" s="34" customFormat="1" ht="15" customHeight="1" x14ac:dyDescent="0.25">
      <c r="A23" s="40"/>
      <c r="B23" s="32" t="s">
        <v>2</v>
      </c>
      <c r="C23" s="69"/>
      <c r="D23" s="70"/>
      <c r="E23" s="33">
        <f>SUM(E5:E22)</f>
        <v>314</v>
      </c>
      <c r="F23" s="33">
        <f>SUM(F5:F22)</f>
        <v>119</v>
      </c>
      <c r="G23" s="33">
        <f>SUM(G5:G22)</f>
        <v>2</v>
      </c>
      <c r="H23" s="33">
        <f>SUM(H5:H22)</f>
        <v>193</v>
      </c>
      <c r="I23" s="71">
        <f>PRODUCT(F23/E23)</f>
        <v>0.37898089171974525</v>
      </c>
      <c r="J23" s="30"/>
      <c r="K23" s="33">
        <f>SUM(K5:K22)</f>
        <v>13</v>
      </c>
      <c r="L23" s="33">
        <f>SUM(L5:L22)</f>
        <v>0</v>
      </c>
      <c r="M23" s="33">
        <f>SUM(M5:M22)</f>
        <v>13</v>
      </c>
      <c r="N23" s="71">
        <f>PRODUCT(L23/K23)</f>
        <v>0</v>
      </c>
      <c r="O23" s="33">
        <f>SUM(O5:O18)</f>
        <v>44</v>
      </c>
      <c r="P23" s="33">
        <f>SUM(P5:P18)</f>
        <v>24</v>
      </c>
      <c r="Q23" s="33">
        <f>SUM(Q5:Q18)</f>
        <v>20</v>
      </c>
      <c r="R23" s="71">
        <f>PRODUCT(P23/O23)</f>
        <v>0.54545454545454541</v>
      </c>
      <c r="S23" s="98">
        <f>SUM(S13:S22)</f>
        <v>2</v>
      </c>
      <c r="T23" s="38">
        <v>0</v>
      </c>
      <c r="U23" s="33">
        <f>SUM(U5:U18)</f>
        <v>0</v>
      </c>
      <c r="V23" s="33">
        <f>SUM(V5:V18)</f>
        <v>0</v>
      </c>
      <c r="W23" s="33">
        <f>SUM(W5:W18)</f>
        <v>0</v>
      </c>
      <c r="X23" s="36"/>
      <c r="Y23" s="37" t="s">
        <v>61</v>
      </c>
      <c r="Z23" s="37"/>
      <c r="AA23" s="37"/>
      <c r="AB23" s="101"/>
      <c r="AC23" s="102"/>
      <c r="AD23" s="103"/>
      <c r="AE23" s="20"/>
      <c r="AF23" s="20"/>
      <c r="AG23" s="20"/>
    </row>
    <row r="24" spans="1:34" s="29" customFormat="1" ht="15" customHeight="1" x14ac:dyDescent="0.25">
      <c r="A24" s="40"/>
      <c r="B24" s="72"/>
      <c r="C24" s="73"/>
      <c r="D24" s="74"/>
      <c r="E24" s="74"/>
      <c r="F24" s="74"/>
      <c r="G24" s="74"/>
      <c r="H24" s="74"/>
      <c r="I24" s="74"/>
      <c r="J24" s="75"/>
      <c r="K24" s="74"/>
      <c r="L24" s="74"/>
      <c r="M24" s="74"/>
      <c r="N24" s="74"/>
      <c r="O24" s="74"/>
      <c r="P24" s="74"/>
      <c r="Q24" s="74"/>
      <c r="R24" s="74"/>
      <c r="S24" s="3"/>
      <c r="T24" s="3"/>
      <c r="U24" s="76"/>
      <c r="V24" s="76"/>
      <c r="W24" s="76"/>
      <c r="X24" s="39"/>
      <c r="Y24" s="20"/>
      <c r="Z24" s="20"/>
      <c r="AA24" s="20"/>
      <c r="AB24" s="20"/>
      <c r="AC24" s="20"/>
      <c r="AD24" s="20"/>
      <c r="AE24" s="20"/>
      <c r="AF24" s="20"/>
      <c r="AG24" s="20"/>
      <c r="AH24" s="34"/>
    </row>
    <row r="25" spans="1:34" s="34" customFormat="1" ht="15" customHeight="1" x14ac:dyDescent="0.25">
      <c r="A25" s="40"/>
      <c r="B25" s="59" t="s">
        <v>4</v>
      </c>
      <c r="C25" s="77"/>
      <c r="D25" s="78"/>
      <c r="E25" s="56" t="s">
        <v>14</v>
      </c>
      <c r="F25" s="56" t="s">
        <v>11</v>
      </c>
      <c r="G25" s="54" t="s">
        <v>12</v>
      </c>
      <c r="H25" s="54" t="s">
        <v>13</v>
      </c>
      <c r="I25" s="56" t="s">
        <v>10</v>
      </c>
      <c r="J25" s="42"/>
      <c r="K25" s="79" t="s">
        <v>34</v>
      </c>
      <c r="L25" s="80"/>
      <c r="M25" s="80"/>
      <c r="N25" s="38" t="s">
        <v>35</v>
      </c>
      <c r="O25" s="38" t="s">
        <v>14</v>
      </c>
      <c r="P25" s="38" t="s">
        <v>11</v>
      </c>
      <c r="Q25" s="38" t="s">
        <v>13</v>
      </c>
      <c r="R25" s="38" t="s">
        <v>10</v>
      </c>
      <c r="S25" s="3"/>
      <c r="T25" s="3"/>
      <c r="U25" s="42"/>
      <c r="V25" s="42"/>
      <c r="W25" s="42"/>
      <c r="X25" s="30"/>
      <c r="Y25" s="40" t="s">
        <v>38</v>
      </c>
      <c r="Z25" s="40" t="s">
        <v>43</v>
      </c>
      <c r="AA25" s="41"/>
      <c r="AB25" s="20"/>
      <c r="AC25" s="20"/>
      <c r="AD25" s="20"/>
      <c r="AE25" s="20"/>
      <c r="AF25" s="20"/>
      <c r="AG25" s="20"/>
    </row>
    <row r="26" spans="1:34" s="34" customFormat="1" ht="15" customHeight="1" x14ac:dyDescent="0.25">
      <c r="A26" s="40"/>
      <c r="B26" s="81" t="s">
        <v>5</v>
      </c>
      <c r="C26" s="82"/>
      <c r="D26" s="83"/>
      <c r="E26" s="51">
        <f>PRODUCT(E23)</f>
        <v>314</v>
      </c>
      <c r="F26" s="51">
        <f>PRODUCT(F23)</f>
        <v>119</v>
      </c>
      <c r="G26" s="51">
        <f>PRODUCT(G23)</f>
        <v>2</v>
      </c>
      <c r="H26" s="51">
        <f>PRODUCT(H23)</f>
        <v>193</v>
      </c>
      <c r="I26" s="60">
        <f>PRODUCT(F26/E26)</f>
        <v>0.37898089171974525</v>
      </c>
      <c r="J26" s="42"/>
      <c r="K26" s="81" t="s">
        <v>31</v>
      </c>
      <c r="L26" s="82"/>
      <c r="M26" s="82"/>
      <c r="N26" s="84" t="s">
        <v>60</v>
      </c>
      <c r="O26" s="51">
        <v>10</v>
      </c>
      <c r="P26" s="51">
        <v>0</v>
      </c>
      <c r="Q26" s="51">
        <v>10</v>
      </c>
      <c r="R26" s="60">
        <f>PRODUCT(P26/O26)</f>
        <v>0</v>
      </c>
      <c r="S26" s="3"/>
      <c r="T26" s="3"/>
      <c r="U26" s="42"/>
      <c r="V26" s="42"/>
      <c r="W26" s="42"/>
      <c r="X26" s="30"/>
      <c r="Y26" s="20"/>
      <c r="Z26" s="40" t="s">
        <v>39</v>
      </c>
      <c r="AA26" s="41"/>
      <c r="AB26" s="20"/>
      <c r="AC26" s="20"/>
      <c r="AD26" s="20"/>
      <c r="AE26" s="20"/>
      <c r="AF26" s="20"/>
      <c r="AG26" s="20"/>
    </row>
    <row r="27" spans="1:34" s="34" customFormat="1" ht="15" customHeight="1" x14ac:dyDescent="0.25">
      <c r="A27" s="40"/>
      <c r="B27" s="85" t="s">
        <v>6</v>
      </c>
      <c r="C27" s="86"/>
      <c r="D27" s="87"/>
      <c r="E27" s="51">
        <f>SUM(K23)</f>
        <v>13</v>
      </c>
      <c r="F27" s="51">
        <f>SUM(L23)</f>
        <v>0</v>
      </c>
      <c r="G27" s="51">
        <v>0</v>
      </c>
      <c r="H27" s="51">
        <f>SUM(M23)</f>
        <v>13</v>
      </c>
      <c r="I27" s="60">
        <f>PRODUCT(F27/E27)</f>
        <v>0</v>
      </c>
      <c r="J27" s="42"/>
      <c r="K27" s="88" t="s">
        <v>32</v>
      </c>
      <c r="L27" s="89"/>
      <c r="M27" s="89"/>
      <c r="N27" s="84"/>
      <c r="O27" s="51"/>
      <c r="P27" s="51"/>
      <c r="Q27" s="51"/>
      <c r="R27" s="60"/>
      <c r="S27" s="3"/>
      <c r="T27" s="3"/>
      <c r="U27" s="42"/>
      <c r="V27" s="42"/>
      <c r="W27" s="42"/>
      <c r="X27" s="30"/>
      <c r="Y27" s="20"/>
      <c r="Z27" s="40" t="s">
        <v>42</v>
      </c>
      <c r="AA27" s="42"/>
      <c r="AB27" s="20"/>
      <c r="AC27" s="20"/>
      <c r="AD27" s="20"/>
      <c r="AE27" s="20"/>
      <c r="AF27" s="20"/>
      <c r="AG27" s="20"/>
    </row>
    <row r="28" spans="1:34" s="34" customFormat="1" ht="15" customHeight="1" x14ac:dyDescent="0.2">
      <c r="A28" s="40"/>
      <c r="B28" s="81" t="s">
        <v>7</v>
      </c>
      <c r="C28" s="82"/>
      <c r="D28" s="83"/>
      <c r="E28" s="51">
        <f>SUM(O23)</f>
        <v>44</v>
      </c>
      <c r="F28" s="51">
        <f>SUM(P23)</f>
        <v>24</v>
      </c>
      <c r="G28" s="51">
        <v>0</v>
      </c>
      <c r="H28" s="51">
        <f>SUM(Q23)</f>
        <v>20</v>
      </c>
      <c r="I28" s="60">
        <f>PRODUCT(F28/E28)</f>
        <v>0.54545454545454541</v>
      </c>
      <c r="J28" s="42"/>
      <c r="K28" s="81" t="s">
        <v>33</v>
      </c>
      <c r="L28" s="82"/>
      <c r="M28" s="22"/>
      <c r="N28" s="84"/>
      <c r="O28" s="51"/>
      <c r="P28" s="51"/>
      <c r="Q28" s="51"/>
      <c r="R28" s="60"/>
      <c r="S28" s="3"/>
      <c r="T28" s="3"/>
      <c r="U28" s="42"/>
      <c r="V28" s="42"/>
      <c r="W28" s="42"/>
      <c r="X28" s="42"/>
      <c r="Y28" s="42"/>
      <c r="Z28" s="40" t="s">
        <v>40</v>
      </c>
      <c r="AA28" s="20"/>
      <c r="AB28" s="20"/>
      <c r="AC28" s="20"/>
      <c r="AD28" s="20"/>
      <c r="AE28" s="20"/>
      <c r="AF28" s="20"/>
      <c r="AG28" s="20"/>
    </row>
    <row r="29" spans="1:34" s="34" customFormat="1" ht="15" customHeight="1" x14ac:dyDescent="0.2">
      <c r="A29" s="40"/>
      <c r="B29" s="26" t="s">
        <v>8</v>
      </c>
      <c r="C29" s="90"/>
      <c r="D29" s="91"/>
      <c r="E29" s="38">
        <f>SUM(E26:E28)</f>
        <v>371</v>
      </c>
      <c r="F29" s="38">
        <f>SUM(F26:F28)</f>
        <v>143</v>
      </c>
      <c r="G29" s="38">
        <v>2</v>
      </c>
      <c r="H29" s="38">
        <f>SUM(H26:H28)</f>
        <v>226</v>
      </c>
      <c r="I29" s="17">
        <f>PRODUCT(F29/E29)</f>
        <v>0.38544474393530997</v>
      </c>
      <c r="J29" s="92"/>
      <c r="K29" s="26" t="s">
        <v>8</v>
      </c>
      <c r="L29" s="91"/>
      <c r="M29" s="91"/>
      <c r="N29" s="38"/>
      <c r="O29" s="38">
        <f>SUM(O26:O28)</f>
        <v>10</v>
      </c>
      <c r="P29" s="38">
        <f>SUM(P26:P28)</f>
        <v>0</v>
      </c>
      <c r="Q29" s="38">
        <f>SUM(Q26:Q28)</f>
        <v>10</v>
      </c>
      <c r="R29" s="17">
        <f>PRODUCT(P29/O29)</f>
        <v>0</v>
      </c>
      <c r="S29" s="3"/>
      <c r="T29" s="3"/>
      <c r="U29" s="42"/>
      <c r="V29" s="42"/>
      <c r="W29" s="42"/>
      <c r="X29" s="42"/>
      <c r="Y29" s="42"/>
      <c r="Z29" s="40" t="s">
        <v>41</v>
      </c>
      <c r="AA29" s="20"/>
      <c r="AB29" s="20"/>
      <c r="AC29" s="20"/>
      <c r="AD29" s="20"/>
      <c r="AE29" s="20"/>
      <c r="AF29" s="20"/>
      <c r="AG29" s="20"/>
    </row>
    <row r="30" spans="1:34" s="34" customFormat="1" ht="17.25" customHeight="1" x14ac:dyDescent="0.2">
      <c r="A30" s="40"/>
      <c r="B30" s="40"/>
      <c r="C30" s="93"/>
      <c r="D30" s="41"/>
      <c r="E30" s="40"/>
      <c r="F30" s="42"/>
      <c r="G30" s="42"/>
      <c r="H30" s="42"/>
      <c r="I30" s="42"/>
      <c r="J30" s="94"/>
      <c r="K30" s="40"/>
      <c r="L30" s="42"/>
      <c r="M30" s="42"/>
      <c r="N30" s="42"/>
      <c r="O30" s="40"/>
      <c r="P30" s="42"/>
      <c r="Q30" s="42"/>
      <c r="R30" s="42"/>
      <c r="S30" s="3"/>
      <c r="T30" s="3"/>
      <c r="U30" s="42"/>
      <c r="V30" s="42"/>
      <c r="W30" s="42"/>
      <c r="X30" s="42"/>
      <c r="Y30" s="42"/>
      <c r="Z30" s="42"/>
      <c r="AA30" s="20"/>
      <c r="AB30" s="20"/>
      <c r="AC30" s="20"/>
      <c r="AD30" s="20"/>
      <c r="AE30" s="20"/>
      <c r="AF30" s="20"/>
      <c r="AG30" s="20"/>
    </row>
    <row r="31" spans="1:34" s="95" customFormat="1" ht="15" customHeight="1" x14ac:dyDescent="0.2">
      <c r="A31" s="40"/>
      <c r="B31" s="40"/>
      <c r="C31" s="9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3"/>
      <c r="T31" s="3"/>
      <c r="U31" s="42"/>
      <c r="V31" s="42"/>
      <c r="W31" s="42"/>
      <c r="X31" s="42"/>
      <c r="Y31" s="42"/>
      <c r="Z31" s="42"/>
      <c r="AA31" s="20"/>
      <c r="AB31" s="20"/>
      <c r="AC31" s="20"/>
      <c r="AD31" s="20"/>
      <c r="AE31" s="20"/>
      <c r="AF31" s="20"/>
      <c r="AG31" s="20"/>
      <c r="AH31" s="34"/>
    </row>
    <row r="32" spans="1:34" s="95" customFormat="1" ht="15" customHeight="1" x14ac:dyDescent="0.2">
      <c r="A32" s="40"/>
      <c r="B32" s="40"/>
      <c r="C32" s="93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"/>
      <c r="T32" s="3"/>
      <c r="U32" s="42"/>
      <c r="V32" s="42"/>
      <c r="W32" s="42"/>
      <c r="X32" s="42"/>
      <c r="Y32" s="42"/>
      <c r="Z32" s="42"/>
      <c r="AA32" s="20"/>
      <c r="AB32" s="20"/>
      <c r="AC32" s="20"/>
      <c r="AD32" s="20"/>
      <c r="AE32" s="20"/>
      <c r="AF32" s="20"/>
      <c r="AG32" s="20"/>
      <c r="AH32" s="34"/>
    </row>
    <row r="33" spans="1:34" s="95" customFormat="1" ht="15" customHeight="1" x14ac:dyDescent="0.2">
      <c r="A33" s="40"/>
      <c r="B33" s="40"/>
      <c r="C33" s="93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"/>
      <c r="T33" s="3"/>
      <c r="U33" s="42"/>
      <c r="V33" s="42"/>
      <c r="W33" s="42"/>
      <c r="X33" s="42"/>
      <c r="Y33" s="42"/>
      <c r="Z33" s="42"/>
      <c r="AA33" s="20"/>
      <c r="AB33" s="20"/>
      <c r="AC33" s="20"/>
      <c r="AD33" s="20"/>
      <c r="AE33" s="20"/>
      <c r="AF33" s="20"/>
      <c r="AG33" s="20"/>
      <c r="AH33" s="34"/>
    </row>
    <row r="34" spans="1:34" s="95" customFormat="1" ht="15" customHeight="1" x14ac:dyDescent="0.2">
      <c r="A34" s="40"/>
      <c r="B34" s="40"/>
      <c r="C34" s="93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"/>
      <c r="T34" s="3"/>
      <c r="U34" s="42"/>
      <c r="V34" s="42"/>
      <c r="W34" s="42"/>
      <c r="X34" s="42"/>
      <c r="Y34" s="42"/>
      <c r="Z34" s="42"/>
      <c r="AA34" s="20"/>
      <c r="AB34" s="20"/>
      <c r="AC34" s="20"/>
      <c r="AD34" s="20"/>
      <c r="AE34" s="20"/>
      <c r="AF34" s="20"/>
      <c r="AG34" s="20"/>
      <c r="AH34" s="34"/>
    </row>
    <row r="35" spans="1:34" s="4" customFormat="1" ht="15" customHeight="1" x14ac:dyDescent="0.2">
      <c r="A35" s="1"/>
      <c r="B35" s="1"/>
      <c r="C35" s="4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94"/>
      <c r="T35" s="94"/>
      <c r="U35" s="3"/>
      <c r="V35" s="3"/>
      <c r="W35" s="3"/>
      <c r="X35" s="42"/>
      <c r="Y35" s="42"/>
      <c r="Z35" s="42"/>
      <c r="AA35" s="20"/>
      <c r="AB35" s="20"/>
      <c r="AC35" s="20"/>
      <c r="AD35" s="20"/>
      <c r="AE35" s="20"/>
      <c r="AF35" s="20"/>
      <c r="AG35" s="20"/>
      <c r="AH35" s="34"/>
    </row>
    <row r="36" spans="1:34" s="4" customFormat="1" ht="15" customHeight="1" x14ac:dyDescent="0.2">
      <c r="A36" s="1"/>
      <c r="B36" s="1"/>
      <c r="C36" s="4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2"/>
      <c r="Y36" s="42"/>
      <c r="Z36" s="42"/>
      <c r="AA36" s="20"/>
      <c r="AB36" s="20"/>
      <c r="AC36" s="20"/>
      <c r="AD36" s="20"/>
      <c r="AE36" s="20"/>
      <c r="AF36" s="20"/>
      <c r="AG36" s="20"/>
      <c r="AH36" s="34"/>
    </row>
    <row r="37" spans="1:34" s="4" customFormat="1" ht="15" customHeight="1" x14ac:dyDescent="0.2">
      <c r="A37" s="1"/>
      <c r="B37" s="1"/>
      <c r="C37" s="4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2"/>
      <c r="Y37" s="42"/>
      <c r="Z37" s="42"/>
      <c r="AA37" s="20"/>
      <c r="AB37" s="20"/>
      <c r="AC37" s="20"/>
      <c r="AD37" s="20"/>
      <c r="AE37" s="20"/>
      <c r="AF37" s="20"/>
      <c r="AG37" s="20"/>
      <c r="AH37" s="34"/>
    </row>
    <row r="38" spans="1:34" s="4" customFormat="1" ht="15" customHeight="1" x14ac:dyDescent="0.2">
      <c r="A38" s="1"/>
      <c r="B38" s="1"/>
      <c r="C38" s="4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2"/>
      <c r="Y38" s="42"/>
      <c r="Z38" s="42"/>
      <c r="AA38" s="20"/>
      <c r="AB38" s="20"/>
      <c r="AC38" s="20"/>
      <c r="AD38" s="20"/>
      <c r="AE38" s="20"/>
      <c r="AF38" s="20"/>
      <c r="AG38" s="20"/>
      <c r="AH38" s="34"/>
    </row>
    <row r="39" spans="1:34" s="4" customFormat="1" ht="15" customHeight="1" x14ac:dyDescent="0.2">
      <c r="A39" s="1"/>
      <c r="B39" s="1"/>
      <c r="C39" s="4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2"/>
      <c r="Y39" s="42"/>
      <c r="Z39" s="42"/>
      <c r="AA39" s="20"/>
      <c r="AB39" s="20"/>
      <c r="AC39" s="20"/>
      <c r="AD39" s="20"/>
      <c r="AE39" s="20"/>
      <c r="AF39" s="20"/>
      <c r="AG39" s="20"/>
      <c r="AH39" s="34"/>
    </row>
    <row r="40" spans="1:34" s="4" customFormat="1" ht="15" customHeight="1" x14ac:dyDescent="0.2">
      <c r="A40" s="1"/>
      <c r="B40" s="1"/>
      <c r="C40" s="4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2"/>
      <c r="Y40" s="42"/>
      <c r="Z40" s="42"/>
      <c r="AA40" s="20"/>
      <c r="AB40" s="20"/>
      <c r="AC40" s="20"/>
      <c r="AD40" s="20"/>
      <c r="AE40" s="20"/>
      <c r="AF40" s="20"/>
      <c r="AG40" s="20"/>
      <c r="AH40" s="34"/>
    </row>
    <row r="41" spans="1:34" ht="15" customHeight="1" x14ac:dyDescent="0.2">
      <c r="A41" s="1"/>
      <c r="B41" s="1"/>
      <c r="C41" s="4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2"/>
      <c r="Y41" s="42"/>
      <c r="Z41" s="20"/>
      <c r="AA41" s="20"/>
      <c r="AB41" s="20"/>
      <c r="AC41" s="20"/>
      <c r="AD41" s="20"/>
      <c r="AE41" s="20"/>
      <c r="AF41" s="20"/>
      <c r="AG41" s="20"/>
    </row>
    <row r="42" spans="1:34" ht="15" customHeight="1" x14ac:dyDescent="0.2">
      <c r="A42" s="1"/>
      <c r="B42" s="1"/>
      <c r="C42" s="4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2"/>
      <c r="Y42" s="42"/>
      <c r="Z42" s="20"/>
      <c r="AA42" s="20"/>
      <c r="AB42" s="20"/>
      <c r="AC42" s="20"/>
      <c r="AD42" s="20"/>
      <c r="AE42" s="20"/>
      <c r="AF42" s="20"/>
      <c r="AG42" s="20"/>
    </row>
    <row r="43" spans="1:34" ht="15" customHeight="1" x14ac:dyDescent="0.2">
      <c r="A43" s="1"/>
      <c r="B43" s="1"/>
      <c r="C43" s="4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2"/>
      <c r="Y43" s="42"/>
      <c r="Z43" s="20"/>
      <c r="AA43" s="20"/>
      <c r="AB43" s="20"/>
      <c r="AC43" s="20"/>
      <c r="AD43" s="20"/>
      <c r="AE43" s="20"/>
      <c r="AF43" s="20"/>
      <c r="AG43" s="20"/>
    </row>
    <row r="44" spans="1:34" ht="15" customHeight="1" x14ac:dyDescent="0.2">
      <c r="A44" s="1"/>
      <c r="B44" s="1"/>
      <c r="C44" s="4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2"/>
      <c r="Y44" s="42"/>
      <c r="Z44" s="20"/>
      <c r="AA44" s="20"/>
      <c r="AB44" s="20"/>
      <c r="AC44" s="20"/>
      <c r="AD44" s="20"/>
      <c r="AE44" s="20"/>
      <c r="AF44" s="20"/>
      <c r="AG44" s="20"/>
    </row>
    <row r="45" spans="1:34" ht="15" customHeight="1" x14ac:dyDescent="0.2">
      <c r="A45" s="1"/>
      <c r="B45" s="1"/>
      <c r="C45" s="4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2"/>
      <c r="Y45" s="42"/>
      <c r="Z45" s="20"/>
      <c r="AA45" s="20"/>
      <c r="AB45" s="20"/>
      <c r="AC45" s="20"/>
      <c r="AD45" s="20"/>
      <c r="AE45" s="20"/>
      <c r="AF45" s="20"/>
      <c r="AG45" s="20"/>
    </row>
    <row r="46" spans="1:34" ht="15" customHeight="1" x14ac:dyDescent="0.2">
      <c r="A46" s="1"/>
      <c r="B46" s="1"/>
      <c r="C46" s="4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34" ht="15" customHeight="1" x14ac:dyDescent="0.2">
      <c r="A47" s="1"/>
      <c r="B47" s="1"/>
      <c r="C47" s="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5" customHeight="1" x14ac:dyDescent="0.25">
      <c r="A48" s="6"/>
      <c r="B48" s="1"/>
      <c r="C48" s="4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5" customHeight="1" x14ac:dyDescent="0.25">
      <c r="A49" s="6"/>
      <c r="B49" s="1"/>
      <c r="C49" s="4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1:33" ht="15" customHeight="1" x14ac:dyDescent="0.25">
      <c r="A50" s="6"/>
      <c r="B50" s="1"/>
      <c r="C50" s="4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1:33" ht="15" customHeight="1" x14ac:dyDescent="0.25">
      <c r="A51" s="6"/>
      <c r="B51" s="1"/>
      <c r="C51" s="4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1:33" ht="15" customHeight="1" x14ac:dyDescent="0.25">
      <c r="A52" s="6"/>
      <c r="B52" s="1"/>
      <c r="C52" s="4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1:33" ht="15" customHeight="1" x14ac:dyDescent="0.2">
      <c r="B53" s="1"/>
      <c r="C53" s="4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1:33" ht="15" customHeight="1" x14ac:dyDescent="0.2">
      <c r="B54" s="1"/>
      <c r="C54" s="4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1:33" ht="15" customHeight="1" x14ac:dyDescent="0.2">
      <c r="B55" s="1"/>
      <c r="C55" s="4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1:33" ht="15" customHeight="1" x14ac:dyDescent="0.2">
      <c r="B56" s="1"/>
      <c r="C56" s="4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0"/>
      <c r="Y56" s="20"/>
      <c r="Z56" s="20"/>
      <c r="AA56" s="20"/>
      <c r="AB56" s="20"/>
      <c r="AC56" s="20"/>
      <c r="AD56" s="20"/>
      <c r="AE56" s="20"/>
      <c r="AF56" s="20"/>
      <c r="AG56" s="20"/>
    </row>
    <row r="57" spans="1:33" ht="15" customHeight="1" x14ac:dyDescent="0.2">
      <c r="B57" s="1"/>
      <c r="C57" s="4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1:33" ht="15" customHeight="1" x14ac:dyDescent="0.2">
      <c r="B58" s="1"/>
      <c r="C58" s="4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ht="15" customHeight="1" x14ac:dyDescent="0.2">
      <c r="B59" s="1"/>
      <c r="C59" s="4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ht="15" customHeight="1" x14ac:dyDescent="0.2">
      <c r="B60" s="1"/>
      <c r="C60" s="4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1:33" ht="15" customHeight="1" x14ac:dyDescent="0.2">
      <c r="B61" s="1"/>
      <c r="C61" s="4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1:33" ht="15" customHeight="1" x14ac:dyDescent="0.2">
      <c r="B62" s="1"/>
      <c r="C62" s="4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1:33" ht="15" customHeight="1" x14ac:dyDescent="0.2">
      <c r="B63" s="1"/>
      <c r="C63" s="4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1:33" ht="15" customHeight="1" x14ac:dyDescent="0.2">
      <c r="B64" s="1"/>
      <c r="C64" s="4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2:33" ht="15" customHeight="1" x14ac:dyDescent="0.2">
      <c r="B65" s="1"/>
      <c r="C65" s="4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ht="15" customHeight="1" x14ac:dyDescent="0.2">
      <c r="B66" s="1"/>
      <c r="C66" s="4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2:33" ht="15" customHeight="1" x14ac:dyDescent="0.2">
      <c r="B67" s="1"/>
      <c r="C67" s="4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2:33" ht="15" customHeight="1" x14ac:dyDescent="0.2">
      <c r="B68" s="1"/>
      <c r="C68" s="4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2:33" ht="15" customHeight="1" x14ac:dyDescent="0.2">
      <c r="B69" s="1"/>
      <c r="C69" s="4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2:33" ht="15" customHeight="1" x14ac:dyDescent="0.2">
      <c r="B70" s="1"/>
      <c r="C70" s="4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2:33" ht="15" customHeight="1" x14ac:dyDescent="0.2">
      <c r="B71" s="1"/>
      <c r="C71" s="4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2:33" ht="15" customHeight="1" x14ac:dyDescent="0.2">
      <c r="B72" s="1"/>
      <c r="C72" s="4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2:33" ht="15" customHeight="1" x14ac:dyDescent="0.2">
      <c r="B73" s="1"/>
      <c r="C73" s="4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2:33" ht="15" customHeight="1" x14ac:dyDescent="0.2">
      <c r="B74" s="1"/>
      <c r="C74" s="4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2:33" ht="15" customHeight="1" x14ac:dyDescent="0.2">
      <c r="B75" s="1"/>
      <c r="C75" s="4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2:33" ht="15" customHeight="1" x14ac:dyDescent="0.2">
      <c r="B76" s="1"/>
      <c r="C76" s="4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2:33" ht="15" customHeight="1" x14ac:dyDescent="0.2">
      <c r="B77" s="1"/>
      <c r="C77" s="4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0"/>
      <c r="Y77" s="20"/>
      <c r="Z77" s="20"/>
      <c r="AA77" s="20"/>
      <c r="AB77" s="20"/>
      <c r="AC77" s="20"/>
      <c r="AD77" s="20"/>
      <c r="AE77" s="20"/>
      <c r="AF77" s="20"/>
      <c r="AG77" s="20"/>
    </row>
    <row r="78" spans="2:33" ht="15" customHeight="1" x14ac:dyDescent="0.2">
      <c r="B78" s="1"/>
      <c r="C78" s="4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0"/>
      <c r="Y78" s="20"/>
      <c r="Z78" s="20"/>
      <c r="AA78" s="20"/>
      <c r="AB78" s="20"/>
      <c r="AC78" s="20"/>
      <c r="AD78" s="20"/>
      <c r="AE78" s="20"/>
      <c r="AF78" s="20"/>
      <c r="AG78" s="20"/>
    </row>
    <row r="79" spans="2:33" ht="15" customHeight="1" x14ac:dyDescent="0.2">
      <c r="B79" s="1"/>
      <c r="C79" s="4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2:33" ht="15" customHeight="1" x14ac:dyDescent="0.2">
      <c r="B80" s="1"/>
      <c r="C80" s="4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2:33" ht="15" customHeight="1" x14ac:dyDescent="0.2">
      <c r="B81" s="1"/>
      <c r="C81" s="4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2:33" ht="15" customHeight="1" x14ac:dyDescent="0.2">
      <c r="B82" s="1"/>
      <c r="C82" s="4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2:33" ht="15" customHeight="1" x14ac:dyDescent="0.2">
      <c r="B83" s="1"/>
      <c r="C83" s="4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0"/>
      <c r="Y83" s="20"/>
      <c r="Z83" s="20"/>
      <c r="AA83" s="20"/>
      <c r="AB83" s="20"/>
      <c r="AC83" s="20"/>
      <c r="AD83" s="20"/>
      <c r="AE83" s="20"/>
      <c r="AF83" s="20"/>
      <c r="AG83" s="20"/>
    </row>
    <row r="84" spans="2:33" ht="15" customHeight="1" x14ac:dyDescent="0.2">
      <c r="B84" s="1"/>
      <c r="C84" s="4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2:33" ht="15" customHeight="1" x14ac:dyDescent="0.2">
      <c r="B85" s="1"/>
      <c r="C85" s="4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2:33" ht="15" customHeight="1" x14ac:dyDescent="0.2">
      <c r="B86" s="1"/>
      <c r="C86" s="4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0"/>
      <c r="Y86" s="20"/>
      <c r="Z86" s="20"/>
      <c r="AA86" s="20"/>
      <c r="AB86" s="20"/>
      <c r="AC86" s="20"/>
      <c r="AD86" s="20"/>
      <c r="AE86" s="20"/>
      <c r="AF86" s="20"/>
      <c r="AG86" s="20"/>
    </row>
    <row r="87" spans="2:33" ht="15" customHeight="1" x14ac:dyDescent="0.2">
      <c r="B87" s="1"/>
      <c r="C87" s="4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2:33" ht="15" customHeight="1" x14ac:dyDescent="0.2">
      <c r="B88" s="1"/>
      <c r="C88" s="4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0"/>
      <c r="Y88" s="20"/>
      <c r="Z88" s="20"/>
      <c r="AA88" s="20"/>
      <c r="AB88" s="20"/>
      <c r="AC88" s="20"/>
      <c r="AD88" s="20"/>
      <c r="AE88" s="20"/>
      <c r="AF88" s="20"/>
      <c r="AG88" s="20"/>
    </row>
    <row r="89" spans="2:33" ht="15" customHeight="1" x14ac:dyDescent="0.2">
      <c r="B89" s="1"/>
      <c r="C89" s="4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2:33" ht="15" customHeight="1" x14ac:dyDescent="0.2">
      <c r="B90" s="1"/>
      <c r="C90" s="4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2:33" ht="15" customHeight="1" x14ac:dyDescent="0.2">
      <c r="B91" s="1"/>
      <c r="C91" s="4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  <row r="92" spans="2:33" ht="15" customHeight="1" x14ac:dyDescent="0.2">
      <c r="B92" s="1"/>
      <c r="C92" s="4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0"/>
      <c r="Y92" s="20"/>
      <c r="Z92" s="20"/>
      <c r="AA92" s="20"/>
      <c r="AB92" s="20"/>
      <c r="AC92" s="20"/>
      <c r="AD92" s="20"/>
      <c r="AE92" s="20"/>
      <c r="AF92" s="20"/>
      <c r="AG92" s="20"/>
    </row>
    <row r="93" spans="2:33" ht="15" customHeight="1" x14ac:dyDescent="0.2">
      <c r="B93" s="1"/>
      <c r="C93" s="4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0"/>
      <c r="Y93" s="20"/>
      <c r="Z93" s="20"/>
      <c r="AA93" s="20"/>
      <c r="AB93" s="20"/>
      <c r="AC93" s="20"/>
      <c r="AD93" s="20"/>
      <c r="AE93" s="20"/>
      <c r="AF93" s="20"/>
      <c r="AG93" s="20"/>
    </row>
    <row r="94" spans="2:33" ht="15" customHeight="1" x14ac:dyDescent="0.2">
      <c r="B94" s="1"/>
      <c r="C94" s="4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2:33" ht="15" customHeight="1" x14ac:dyDescent="0.2">
      <c r="B95" s="1"/>
      <c r="C95" s="4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0"/>
      <c r="Y95" s="20"/>
      <c r="Z95" s="20"/>
      <c r="AA95" s="20"/>
      <c r="AB95" s="20"/>
      <c r="AC95" s="20"/>
      <c r="AD95" s="20"/>
      <c r="AE95" s="20"/>
      <c r="AF95" s="20"/>
      <c r="AG95" s="20"/>
    </row>
    <row r="96" spans="2:33" ht="15" customHeight="1" x14ac:dyDescent="0.2">
      <c r="C96" s="4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0"/>
      <c r="Y96" s="20"/>
      <c r="Z96" s="20"/>
      <c r="AA96" s="20"/>
      <c r="AB96" s="20"/>
      <c r="AC96" s="20"/>
      <c r="AD96" s="20"/>
      <c r="AE96" s="20"/>
      <c r="AF96" s="20"/>
      <c r="AG96" s="20"/>
    </row>
    <row r="97" spans="19:33" ht="15" customHeight="1" x14ac:dyDescent="0.2">
      <c r="S97" s="3"/>
      <c r="T97" s="3"/>
      <c r="X97" s="20"/>
      <c r="Y97" s="20"/>
      <c r="Z97" s="20"/>
      <c r="AA97" s="20"/>
      <c r="AB97" s="20"/>
      <c r="AC97" s="20"/>
      <c r="AD97" s="20"/>
      <c r="AE97" s="20"/>
      <c r="AF97" s="20"/>
      <c r="AG97" s="20"/>
    </row>
    <row r="98" spans="19:33" ht="15" customHeight="1" x14ac:dyDescent="0.2">
      <c r="S98" s="3"/>
      <c r="T98" s="3"/>
      <c r="X98" s="20"/>
      <c r="Y98" s="20"/>
      <c r="Z98" s="20"/>
      <c r="AA98" s="20"/>
      <c r="AB98" s="20"/>
      <c r="AC98" s="20"/>
      <c r="AD98" s="20"/>
      <c r="AE98" s="20"/>
      <c r="AF98" s="20"/>
      <c r="AG98" s="20"/>
    </row>
    <row r="99" spans="19:33" ht="15" customHeight="1" x14ac:dyDescent="0.2">
      <c r="S99" s="3"/>
      <c r="T99" s="3"/>
      <c r="X99" s="20"/>
      <c r="Y99" s="20"/>
      <c r="Z99" s="20"/>
      <c r="AA99" s="20"/>
      <c r="AB99" s="20"/>
      <c r="AC99" s="20"/>
      <c r="AD99" s="20"/>
      <c r="AE99" s="20"/>
      <c r="AF99" s="20"/>
      <c r="AG99" s="20"/>
    </row>
    <row r="100" spans="19:33" ht="15" customHeight="1" x14ac:dyDescent="0.2">
      <c r="S100" s="3"/>
      <c r="T100" s="3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19:33" ht="15" customHeight="1" x14ac:dyDescent="0.2">
      <c r="S101" s="3"/>
      <c r="T101" s="3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</row>
    <row r="102" spans="19:33" ht="15" customHeight="1" x14ac:dyDescent="0.2">
      <c r="S102" s="3"/>
      <c r="T102" s="3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</row>
    <row r="103" spans="19:33" ht="15" customHeight="1" x14ac:dyDescent="0.2">
      <c r="S103" s="3"/>
      <c r="T103" s="3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</row>
    <row r="104" spans="19:33" ht="15" customHeight="1" x14ac:dyDescent="0.2">
      <c r="S104" s="3"/>
      <c r="T104" s="3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</row>
    <row r="105" spans="19:33" ht="15" customHeight="1" x14ac:dyDescent="0.2">
      <c r="S105" s="3"/>
      <c r="T105" s="3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</row>
    <row r="106" spans="19:33" ht="15" customHeight="1" x14ac:dyDescent="0.2">
      <c r="S106" s="3"/>
      <c r="T106" s="3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19:33" ht="15" customHeight="1" x14ac:dyDescent="0.2">
      <c r="S107" s="3"/>
      <c r="T107" s="3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</row>
    <row r="108" spans="19:33" ht="15" customHeight="1" x14ac:dyDescent="0.2">
      <c r="S108" s="97"/>
      <c r="T108" s="97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</row>
    <row r="109" spans="19:33" ht="15" customHeight="1" x14ac:dyDescent="0.2">
      <c r="S109" s="97"/>
      <c r="T109" s="97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</row>
    <row r="110" spans="19:33" ht="15" customHeight="1" x14ac:dyDescent="0.2">
      <c r="S110" s="97"/>
      <c r="T110" s="97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</row>
    <row r="111" spans="19:33" ht="15" customHeight="1" x14ac:dyDescent="0.2">
      <c r="S111" s="97"/>
      <c r="T111" s="97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</row>
    <row r="112" spans="19:33" ht="15" customHeight="1" x14ac:dyDescent="0.2">
      <c r="S112" s="97"/>
      <c r="T112" s="97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9:33" ht="15" customHeight="1" x14ac:dyDescent="0.2">
      <c r="S113" s="97"/>
      <c r="T113" s="97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</row>
    <row r="114" spans="19:33" ht="15" customHeight="1" x14ac:dyDescent="0.2">
      <c r="S114" s="97"/>
      <c r="T114" s="97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19:33" ht="15" customHeight="1" x14ac:dyDescent="0.2">
      <c r="S115" s="97"/>
      <c r="T115" s="97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19:33" ht="15" customHeight="1" x14ac:dyDescent="0.2"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19:33" ht="15" customHeight="1" x14ac:dyDescent="0.2"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19:33" ht="15" customHeight="1" x14ac:dyDescent="0.2"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19:33" ht="15" customHeight="1" x14ac:dyDescent="0.2"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9:33" ht="15" customHeight="1" x14ac:dyDescent="0.2"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19:33" ht="15" customHeight="1" x14ac:dyDescent="0.2"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19:33" ht="15" customHeight="1" x14ac:dyDescent="0.2"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19:33" ht="15" customHeight="1" x14ac:dyDescent="0.2"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19:33" ht="15" customHeight="1" x14ac:dyDescent="0.2"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19:33" ht="15" customHeight="1" x14ac:dyDescent="0.2"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19:33" ht="15" customHeight="1" x14ac:dyDescent="0.2"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19:33" ht="15" customHeight="1" x14ac:dyDescent="0.2"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19:33" ht="15" customHeight="1" x14ac:dyDescent="0.2"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4:33" ht="15" customHeight="1" x14ac:dyDescent="0.2"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4:33" ht="15" customHeight="1" x14ac:dyDescent="0.2"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4:33" ht="15" customHeight="1" x14ac:dyDescent="0.2"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4:33" ht="15" customHeight="1" x14ac:dyDescent="0.2"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4:33" ht="15" customHeight="1" x14ac:dyDescent="0.2"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4:33" ht="15" customHeight="1" x14ac:dyDescent="0.2"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4:33" ht="15" customHeight="1" x14ac:dyDescent="0.2"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4:33" ht="15" customHeight="1" x14ac:dyDescent="0.2"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</row>
    <row r="137" spans="24:33" ht="15" customHeight="1" x14ac:dyDescent="0.2"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</row>
    <row r="138" spans="24:33" ht="15" customHeight="1" x14ac:dyDescent="0.2"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</row>
    <row r="139" spans="24:33" ht="15" customHeight="1" x14ac:dyDescent="0.2"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24:33" ht="15" customHeight="1" x14ac:dyDescent="0.2"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</row>
    <row r="141" spans="24:33" ht="15" customHeight="1" x14ac:dyDescent="0.2"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</row>
    <row r="142" spans="24:33" ht="15" customHeight="1" x14ac:dyDescent="0.2"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</row>
    <row r="143" spans="24:33" ht="15" customHeight="1" x14ac:dyDescent="0.2"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</row>
    <row r="144" spans="24:33" ht="15" customHeight="1" x14ac:dyDescent="0.2"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</row>
    <row r="145" spans="24:33" ht="15" customHeight="1" x14ac:dyDescent="0.2"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</row>
    <row r="146" spans="24:33" ht="15" customHeight="1" x14ac:dyDescent="0.2"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</row>
    <row r="147" spans="24:33" ht="15" customHeight="1" x14ac:dyDescent="0.2"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</row>
    <row r="148" spans="24:33" ht="15" customHeight="1" x14ac:dyDescent="0.2"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24:33" ht="15" customHeight="1" x14ac:dyDescent="0.2"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</row>
    <row r="150" spans="24:33" ht="15" customHeight="1" x14ac:dyDescent="0.2"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</row>
    <row r="151" spans="24:33" ht="15" customHeight="1" x14ac:dyDescent="0.2"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</row>
    <row r="152" spans="24:33" ht="15" customHeight="1" x14ac:dyDescent="0.2"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</row>
    <row r="153" spans="24:33" ht="15" customHeight="1" x14ac:dyDescent="0.2"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</row>
    <row r="154" spans="24:33" ht="15" customHeight="1" x14ac:dyDescent="0.2"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</row>
    <row r="155" spans="24:33" ht="15" customHeight="1" x14ac:dyDescent="0.2"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  <row r="156" spans="24:33" ht="15" customHeight="1" x14ac:dyDescent="0.2"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</row>
    <row r="157" spans="24:33" ht="15" customHeight="1" x14ac:dyDescent="0.2"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</row>
    <row r="158" spans="24:33" ht="15" customHeight="1" x14ac:dyDescent="0.2"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</row>
    <row r="159" spans="24:33" ht="15" customHeight="1" x14ac:dyDescent="0.2"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</row>
    <row r="160" spans="24:33" ht="15" customHeight="1" x14ac:dyDescent="0.2"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</row>
    <row r="161" spans="24:33" ht="15" customHeight="1" x14ac:dyDescent="0.2"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</row>
    <row r="162" spans="24:33" ht="15" customHeight="1" x14ac:dyDescent="0.2"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</row>
    <row r="163" spans="24:33" ht="15" customHeight="1" x14ac:dyDescent="0.2"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</row>
    <row r="164" spans="24:33" ht="15" customHeight="1" x14ac:dyDescent="0.2"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</row>
    <row r="165" spans="24:33" ht="15" customHeight="1" x14ac:dyDescent="0.2"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</row>
    <row r="166" spans="24:33" ht="15" customHeight="1" x14ac:dyDescent="0.2"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</row>
    <row r="167" spans="24:33" ht="15" customHeight="1" x14ac:dyDescent="0.2"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</row>
    <row r="168" spans="24:33" ht="15" customHeight="1" x14ac:dyDescent="0.2"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</row>
    <row r="169" spans="24:33" ht="15" customHeight="1" x14ac:dyDescent="0.2"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</row>
    <row r="170" spans="24:33" ht="15" customHeight="1" x14ac:dyDescent="0.2"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</row>
    <row r="171" spans="24:33" ht="15" customHeight="1" x14ac:dyDescent="0.2"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</row>
    <row r="172" spans="24:33" ht="15" customHeight="1" x14ac:dyDescent="0.2"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</row>
    <row r="173" spans="24:33" ht="15" customHeight="1" x14ac:dyDescent="0.2"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</row>
    <row r="174" spans="24:33" ht="15" customHeight="1" x14ac:dyDescent="0.2"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</row>
    <row r="175" spans="24:33" ht="15" customHeight="1" x14ac:dyDescent="0.2"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</row>
    <row r="176" spans="24:33" ht="15" customHeight="1" x14ac:dyDescent="0.2"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</row>
    <row r="177" spans="24:33" ht="15" customHeight="1" x14ac:dyDescent="0.2"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</row>
    <row r="178" spans="24:33" ht="15" customHeight="1" x14ac:dyDescent="0.2"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</row>
    <row r="179" spans="24:33" ht="15" customHeight="1" x14ac:dyDescent="0.2"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</row>
    <row r="180" spans="24:33" ht="15" customHeight="1" x14ac:dyDescent="0.2"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</row>
    <row r="181" spans="24:33" ht="15" customHeight="1" x14ac:dyDescent="0.2"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</row>
    <row r="182" spans="24:33" ht="15" customHeight="1" x14ac:dyDescent="0.2"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</row>
    <row r="183" spans="24:33" ht="15" customHeight="1" x14ac:dyDescent="0.2"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</row>
    <row r="184" spans="24:33" ht="15" customHeight="1" x14ac:dyDescent="0.2"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</row>
    <row r="185" spans="24:33" ht="15" customHeight="1" x14ac:dyDescent="0.2"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</row>
    <row r="186" spans="24:33" ht="15" customHeight="1" x14ac:dyDescent="0.2"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</row>
    <row r="187" spans="24:33" ht="15" customHeight="1" x14ac:dyDescent="0.2"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</row>
    <row r="188" spans="24:33" ht="15" customHeight="1" x14ac:dyDescent="0.2"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</row>
    <row r="189" spans="24:33" ht="15" customHeight="1" x14ac:dyDescent="0.2"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</row>
    <row r="190" spans="24:33" ht="15" customHeight="1" x14ac:dyDescent="0.2"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24:33" ht="15" customHeight="1" x14ac:dyDescent="0.2"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</row>
    <row r="192" spans="24:33" ht="15" customHeight="1" x14ac:dyDescent="0.2"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</row>
    <row r="193" spans="24:33" ht="15" customHeight="1" x14ac:dyDescent="0.2"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</row>
    <row r="194" spans="24:33" ht="15" customHeight="1" x14ac:dyDescent="0.2"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</row>
    <row r="195" spans="24:33" ht="15" customHeight="1" x14ac:dyDescent="0.2"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24:33" ht="15" customHeight="1" x14ac:dyDescent="0.2"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</row>
    <row r="197" spans="24:33" ht="15" customHeight="1" x14ac:dyDescent="0.2"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</row>
    <row r="198" spans="24:33" ht="15" customHeight="1" x14ac:dyDescent="0.2">
      <c r="X198" s="20"/>
      <c r="Y198" s="20"/>
      <c r="Z198" s="20"/>
    </row>
  </sheetData>
  <sortState ref="B21:Z22">
    <sortCondition ref="B2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2019-09-03T12:57:00Z</dcterms:modified>
</cp:coreProperties>
</file>