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X12" i="1"/>
  <c r="W12" i="1"/>
  <c r="V12" i="1"/>
  <c r="U12" i="1"/>
  <c r="S12" i="1"/>
  <c r="H17" i="1" s="1"/>
  <c r="R12" i="1"/>
  <c r="G17" i="1" s="1"/>
  <c r="Q12" i="1"/>
  <c r="F17" i="1" s="1"/>
  <c r="P12" i="1"/>
  <c r="E17" i="1" s="1"/>
  <c r="H12" i="1"/>
  <c r="H16" i="1" s="1"/>
  <c r="L16" i="1" s="1"/>
  <c r="G12" i="1"/>
  <c r="G16" i="1" s="1"/>
  <c r="F12" i="1"/>
  <c r="F16" i="1" s="1"/>
  <c r="K16" i="1" s="1"/>
  <c r="E12" i="1"/>
  <c r="E16" i="1" s="1"/>
  <c r="G19" i="1" l="1"/>
  <c r="D13" i="1"/>
  <c r="H19" i="1"/>
  <c r="L17" i="1"/>
  <c r="F19" i="1"/>
  <c r="E19" i="1"/>
  <c r="K17" i="1"/>
  <c r="K19" i="1" l="1"/>
  <c r="L19" i="1"/>
</calcChain>
</file>

<file path=xl/sharedStrings.xml><?xml version="1.0" encoding="utf-8"?>
<sst xmlns="http://schemas.openxmlformats.org/spreadsheetml/2006/main" count="81" uniqueCount="53">
  <si>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</si>
  <si>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</si>
  <si>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</si>
  <si>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</si>
  <si>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</si>
  <si>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</si>
  <si>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</si>
  <si>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</si>
  <si>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</si>
  <si>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</si>
  <si>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</si>
  <si>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</si>
  <si>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</si>
  <si>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</si>
  <si>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</si>
  <si>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</si>
  <si>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</si>
  <si>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</si>
  <si>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</si>
  <si>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</si>
  <si>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</si>
  <si>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</si>
  <si>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</si>
  <si>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</si>
  <si>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</si>
  <si>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</si>
  <si>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</si>
  <si>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</si>
  <si>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</si>
  <si>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</si>
  <si>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</si>
  <si>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</si>
  <si>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Kirsi Autti</t>
  </si>
  <si>
    <t>8.</t>
  </si>
  <si>
    <t>Tahko</t>
  </si>
  <si>
    <t>6.</t>
  </si>
  <si>
    <t>9.</t>
  </si>
  <si>
    <t>4.</t>
  </si>
  <si>
    <t>3.</t>
  </si>
  <si>
    <t>2.</t>
  </si>
  <si>
    <t>Tahko = Hyvinkään Tahko  (1915)</t>
  </si>
  <si>
    <t>MESTARUUSSARJA</t>
  </si>
  <si>
    <t>URA SM-SARJASSA</t>
  </si>
  <si>
    <t>ENSIMMÄISET</t>
  </si>
  <si>
    <t>Ottelu</t>
  </si>
  <si>
    <t>18.05. 1969  Roihu - LäPa  5-6</t>
  </si>
  <si>
    <t>1.  ottelu</t>
  </si>
  <si>
    <t>Kunnari</t>
  </si>
  <si>
    <t>18.05. 1969  Tahko - KaKa  2-10</t>
  </si>
  <si>
    <t>6.  ottelu</t>
  </si>
  <si>
    <t>29.07. 1969  Tahko - KPL  8-22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</si>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</sst>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7.42578125" style="57" customWidth="1"/>
    <col min="4" max="4" width="9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23" width="5.7109375" style="58" customWidth="1"/>
    <col min="24" max="31" width="5.7109375" style="25" customWidth="1"/>
    <col min="32" max="32" width="6.7109375" style="25" customWidth="1"/>
    <col min="33" max="33" width="16" style="25" customWidth="1"/>
    <col min="34" max="16384" width="9.140625" style="25"/>
  </cols>
  <sheetData>
    <row r="1" spans="1:37" s="9" customFormat="1" ht="15" customHeight="1" x14ac:dyDescent="0.25">
      <c r="A1" s="1"/>
      <c r="B1" s="59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41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1969</v>
      </c>
      <c r="C4" s="26" t="s">
        <v>33</v>
      </c>
      <c r="D4" s="60" t="s">
        <v>34</v>
      </c>
      <c r="E4" s="26">
        <v>6</v>
      </c>
      <c r="F4" s="26">
        <v>0</v>
      </c>
      <c r="G4" s="26">
        <v>1</v>
      </c>
      <c r="H4" s="26">
        <v>1</v>
      </c>
      <c r="I4" s="61"/>
      <c r="J4" s="61"/>
      <c r="K4" s="61"/>
      <c r="L4" s="61"/>
      <c r="M4" s="61"/>
      <c r="N4" s="61"/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1970</v>
      </c>
      <c r="C5" s="26" t="s">
        <v>35</v>
      </c>
      <c r="D5" s="60" t="s">
        <v>34</v>
      </c>
      <c r="E5" s="26">
        <v>6</v>
      </c>
      <c r="F5" s="26">
        <v>0</v>
      </c>
      <c r="G5" s="26">
        <v>3</v>
      </c>
      <c r="H5" s="26">
        <v>6</v>
      </c>
      <c r="I5" s="61"/>
      <c r="J5" s="61"/>
      <c r="K5" s="61"/>
      <c r="L5" s="61"/>
      <c r="M5" s="61"/>
      <c r="N5" s="61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1971</v>
      </c>
      <c r="C6" s="26" t="s">
        <v>33</v>
      </c>
      <c r="D6" s="60" t="s">
        <v>34</v>
      </c>
      <c r="E6" s="26">
        <v>9</v>
      </c>
      <c r="F6" s="26">
        <v>0</v>
      </c>
      <c r="G6" s="26">
        <v>3</v>
      </c>
      <c r="H6" s="26">
        <v>7</v>
      </c>
      <c r="I6" s="61"/>
      <c r="J6" s="61"/>
      <c r="K6" s="61"/>
      <c r="L6" s="61"/>
      <c r="M6" s="61"/>
      <c r="N6" s="61"/>
      <c r="O6" s="36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26">
        <v>1972</v>
      </c>
      <c r="C7" s="26" t="s">
        <v>36</v>
      </c>
      <c r="D7" s="60" t="s">
        <v>34</v>
      </c>
      <c r="E7" s="26">
        <v>4</v>
      </c>
      <c r="F7" s="26">
        <v>0</v>
      </c>
      <c r="G7" s="26">
        <v>0</v>
      </c>
      <c r="H7" s="26">
        <v>2</v>
      </c>
      <c r="I7" s="61"/>
      <c r="J7" s="61"/>
      <c r="K7" s="61"/>
      <c r="L7" s="61"/>
      <c r="M7" s="61"/>
      <c r="N7" s="61"/>
      <c r="O7" s="36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6">
        <v>1973</v>
      </c>
      <c r="C8" s="26" t="s">
        <v>37</v>
      </c>
      <c r="D8" s="28" t="s">
        <v>34</v>
      </c>
      <c r="E8" s="26">
        <v>9</v>
      </c>
      <c r="F8" s="26">
        <v>0</v>
      </c>
      <c r="G8" s="26">
        <v>3</v>
      </c>
      <c r="H8" s="26">
        <v>11</v>
      </c>
      <c r="I8" s="61"/>
      <c r="J8" s="61"/>
      <c r="K8" s="61"/>
      <c r="L8" s="61"/>
      <c r="M8" s="61"/>
      <c r="N8" s="61"/>
      <c r="O8" s="36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6">
        <v>1974</v>
      </c>
      <c r="C9" s="26" t="s">
        <v>38</v>
      </c>
      <c r="D9" s="28" t="s">
        <v>34</v>
      </c>
      <c r="E9" s="26">
        <v>13</v>
      </c>
      <c r="F9" s="26">
        <v>0</v>
      </c>
      <c r="G9" s="26">
        <v>2</v>
      </c>
      <c r="H9" s="26">
        <v>10</v>
      </c>
      <c r="I9" s="61"/>
      <c r="J9" s="61"/>
      <c r="K9" s="61"/>
      <c r="L9" s="61"/>
      <c r="M9" s="61"/>
      <c r="N9" s="61"/>
      <c r="O9" s="36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>
        <v>1</v>
      </c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6">
        <v>1975</v>
      </c>
      <c r="C10" s="26" t="s">
        <v>39</v>
      </c>
      <c r="D10" s="28" t="s">
        <v>34</v>
      </c>
      <c r="E10" s="26">
        <v>8</v>
      </c>
      <c r="F10" s="26">
        <v>0</v>
      </c>
      <c r="G10" s="26">
        <v>5</v>
      </c>
      <c r="H10" s="26">
        <v>10</v>
      </c>
      <c r="I10" s="61"/>
      <c r="J10" s="61"/>
      <c r="K10" s="61"/>
      <c r="L10" s="61"/>
      <c r="M10" s="61"/>
      <c r="N10" s="61"/>
      <c r="O10" s="36"/>
      <c r="P10" s="26">
        <v>2</v>
      </c>
      <c r="Q10" s="26">
        <v>0</v>
      </c>
      <c r="R10" s="26">
        <v>0</v>
      </c>
      <c r="S10" s="26">
        <v>2</v>
      </c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>
        <v>1</v>
      </c>
      <c r="AE10" s="26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6">
        <v>1976</v>
      </c>
      <c r="C11" s="26" t="s">
        <v>37</v>
      </c>
      <c r="D11" s="28" t="s">
        <v>34</v>
      </c>
      <c r="E11" s="26">
        <v>4</v>
      </c>
      <c r="F11" s="26">
        <v>0</v>
      </c>
      <c r="G11" s="26">
        <v>1</v>
      </c>
      <c r="H11" s="26">
        <v>7</v>
      </c>
      <c r="I11" s="61"/>
      <c r="J11" s="61"/>
      <c r="K11" s="61"/>
      <c r="L11" s="61"/>
      <c r="M11" s="61"/>
      <c r="N11" s="61"/>
      <c r="O11" s="36"/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>SUM(E4:E11)</f>
        <v>59</v>
      </c>
      <c r="F12" s="18">
        <f>SUM(F4:F11)</f>
        <v>0</v>
      </c>
      <c r="G12" s="18">
        <f>SUM(G4:G11)</f>
        <v>18</v>
      </c>
      <c r="H12" s="18">
        <f>SUM(H4:H11)</f>
        <v>54</v>
      </c>
      <c r="I12" s="18"/>
      <c r="J12" s="18"/>
      <c r="K12" s="18"/>
      <c r="L12" s="18"/>
      <c r="M12" s="18"/>
      <c r="N12" s="30"/>
      <c r="O12" s="31"/>
      <c r="P12" s="18">
        <f>SUM(P4:P11)</f>
        <v>2</v>
      </c>
      <c r="Q12" s="18">
        <f>SUM(Q4:Q11)</f>
        <v>0</v>
      </c>
      <c r="R12" s="18">
        <f>SUM(R4:R11)</f>
        <v>0</v>
      </c>
      <c r="S12" s="18">
        <f>SUM(S4:S11)</f>
        <v>2</v>
      </c>
      <c r="T12" s="18"/>
      <c r="U12" s="18">
        <f>SUM(U4:U11)</f>
        <v>0</v>
      </c>
      <c r="V12" s="18">
        <f>SUM(V4:V11)</f>
        <v>0</v>
      </c>
      <c r="W12" s="18">
        <f>SUM(W4:W11)</f>
        <v>0</v>
      </c>
      <c r="X12" s="18">
        <f>SUM(X4:X11)</f>
        <v>0</v>
      </c>
      <c r="Y12" s="18"/>
      <c r="Z12" s="18">
        <f t="shared" ref="Z12:AE12" si="0">SUM(Z4:Z11)</f>
        <v>0</v>
      </c>
      <c r="AA12" s="18">
        <f t="shared" si="0"/>
        <v>0</v>
      </c>
      <c r="AB12" s="18">
        <f t="shared" si="0"/>
        <v>0</v>
      </c>
      <c r="AC12" s="18">
        <f t="shared" si="0"/>
        <v>0</v>
      </c>
      <c r="AD12" s="18">
        <f t="shared" si="0"/>
        <v>1</v>
      </c>
      <c r="AE12" s="18">
        <f t="shared" si="0"/>
        <v>1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8" t="s">
        <v>2</v>
      </c>
      <c r="C13" s="32"/>
      <c r="D13" s="33">
        <f>SUM(F12:H12)*5/3+(E12/3)+(Z12*25)+(AA12*25)+(AB12*15)+(AC12*25)+(AD12*20)+(AE12*15)</f>
        <v>174.66666666666666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5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24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42</v>
      </c>
      <c r="C15" s="38"/>
      <c r="D15" s="38"/>
      <c r="E15" s="18" t="s">
        <v>4</v>
      </c>
      <c r="F15" s="18" t="s">
        <v>12</v>
      </c>
      <c r="G15" s="15" t="s">
        <v>13</v>
      </c>
      <c r="H15" s="18" t="s">
        <v>14</v>
      </c>
      <c r="I15" s="18" t="s">
        <v>3</v>
      </c>
      <c r="J15" s="1"/>
      <c r="K15" s="18" t="s">
        <v>22</v>
      </c>
      <c r="L15" s="18" t="s">
        <v>23</v>
      </c>
      <c r="M15" s="18" t="s">
        <v>24</v>
      </c>
      <c r="N15" s="30" t="s">
        <v>29</v>
      </c>
      <c r="O15" s="24"/>
      <c r="P15" s="39" t="s">
        <v>43</v>
      </c>
      <c r="Q15" s="12"/>
      <c r="R15" s="12"/>
      <c r="S15" s="62"/>
      <c r="T15" s="62"/>
      <c r="U15" s="62"/>
      <c r="V15" s="62"/>
      <c r="W15" s="62"/>
      <c r="X15" s="12"/>
      <c r="Y15" s="12"/>
      <c r="Z15" s="12"/>
      <c r="AA15" s="12"/>
      <c r="AB15" s="12"/>
      <c r="AC15" s="12"/>
      <c r="AD15" s="12"/>
      <c r="AE15" s="63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15</v>
      </c>
      <c r="C16" s="12"/>
      <c r="D16" s="40"/>
      <c r="E16" s="26">
        <f>PRODUCT(E12)</f>
        <v>59</v>
      </c>
      <c r="F16" s="26">
        <f>PRODUCT(F12)</f>
        <v>0</v>
      </c>
      <c r="G16" s="26">
        <f>PRODUCT(G12)</f>
        <v>18</v>
      </c>
      <c r="H16" s="26">
        <f>PRODUCT(H12)</f>
        <v>54</v>
      </c>
      <c r="I16" s="26"/>
      <c r="J16" s="1"/>
      <c r="K16" s="41">
        <f>PRODUCT((F16+G16)/E16)</f>
        <v>0.30508474576271188</v>
      </c>
      <c r="L16" s="41">
        <f>PRODUCT(H16/E16)</f>
        <v>0.9152542372881356</v>
      </c>
      <c r="M16" s="41"/>
      <c r="N16" s="29"/>
      <c r="O16" s="24"/>
      <c r="P16" s="64" t="s">
        <v>44</v>
      </c>
      <c r="Q16" s="65"/>
      <c r="R16" s="66" t="s">
        <v>48</v>
      </c>
      <c r="S16" s="66"/>
      <c r="T16" s="66"/>
      <c r="U16" s="66"/>
      <c r="V16" s="66"/>
      <c r="W16" s="66"/>
      <c r="X16" s="66"/>
      <c r="Y16" s="67" t="s">
        <v>46</v>
      </c>
      <c r="Z16" s="66"/>
      <c r="AA16" s="66"/>
      <c r="AB16" s="66"/>
      <c r="AC16" s="66"/>
      <c r="AD16" s="66"/>
      <c r="AE16" s="68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2" t="s">
        <v>16</v>
      </c>
      <c r="C17" s="43"/>
      <c r="D17" s="44"/>
      <c r="E17" s="26">
        <f>PRODUCT(P12)</f>
        <v>2</v>
      </c>
      <c r="F17" s="26">
        <f>PRODUCT(Q12)</f>
        <v>0</v>
      </c>
      <c r="G17" s="26">
        <f>PRODUCT(R12)</f>
        <v>0</v>
      </c>
      <c r="H17" s="26">
        <f>PRODUCT(S12)</f>
        <v>2</v>
      </c>
      <c r="I17" s="26"/>
      <c r="J17" s="1"/>
      <c r="K17" s="41">
        <f>PRODUCT((F17+G17)/E17)</f>
        <v>0</v>
      </c>
      <c r="L17" s="41">
        <f>PRODUCT(H17/E17)</f>
        <v>1</v>
      </c>
      <c r="M17" s="41"/>
      <c r="N17" s="29"/>
      <c r="O17" s="24"/>
      <c r="P17" s="69" t="s">
        <v>51</v>
      </c>
      <c r="Q17" s="70"/>
      <c r="R17" s="71" t="s">
        <v>50</v>
      </c>
      <c r="S17" s="71"/>
      <c r="T17" s="71"/>
      <c r="U17" s="71"/>
      <c r="V17" s="71"/>
      <c r="W17" s="71"/>
      <c r="X17" s="71"/>
      <c r="Y17" s="72" t="s">
        <v>49</v>
      </c>
      <c r="Z17" s="71"/>
      <c r="AA17" s="71"/>
      <c r="AB17" s="71"/>
      <c r="AC17" s="71"/>
      <c r="AD17" s="71"/>
      <c r="AE17" s="73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5" t="s">
        <v>17</v>
      </c>
      <c r="C18" s="46"/>
      <c r="D18" s="47"/>
      <c r="E18" s="27"/>
      <c r="F18" s="27"/>
      <c r="G18" s="27"/>
      <c r="H18" s="27"/>
      <c r="I18" s="27"/>
      <c r="J18" s="1"/>
      <c r="K18" s="48"/>
      <c r="L18" s="48"/>
      <c r="M18" s="48"/>
      <c r="N18" s="49"/>
      <c r="O18" s="24"/>
      <c r="P18" s="69" t="s">
        <v>52</v>
      </c>
      <c r="Q18" s="70"/>
      <c r="R18" s="71" t="s">
        <v>45</v>
      </c>
      <c r="S18" s="71"/>
      <c r="T18" s="71"/>
      <c r="U18" s="71"/>
      <c r="V18" s="71"/>
      <c r="W18" s="71"/>
      <c r="X18" s="71"/>
      <c r="Y18" s="72" t="s">
        <v>46</v>
      </c>
      <c r="Z18" s="71"/>
      <c r="AA18" s="71"/>
      <c r="AB18" s="71"/>
      <c r="AC18" s="71"/>
      <c r="AD18" s="71"/>
      <c r="AE18" s="73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0" t="s">
        <v>18</v>
      </c>
      <c r="C19" s="51"/>
      <c r="D19" s="52"/>
      <c r="E19" s="18">
        <f>SUM(E16:E18)</f>
        <v>61</v>
      </c>
      <c r="F19" s="18">
        <f>SUM(F16:F18)</f>
        <v>0</v>
      </c>
      <c r="G19" s="18">
        <f>SUM(G16:G18)</f>
        <v>18</v>
      </c>
      <c r="H19" s="18">
        <f>SUM(H16:H18)</f>
        <v>56</v>
      </c>
      <c r="I19" s="18"/>
      <c r="J19" s="1"/>
      <c r="K19" s="53">
        <f>PRODUCT((F19+G19)/E19)</f>
        <v>0.29508196721311475</v>
      </c>
      <c r="L19" s="53">
        <f>PRODUCT(H19/E19)</f>
        <v>0.91803278688524592</v>
      </c>
      <c r="M19" s="53"/>
      <c r="N19" s="30"/>
      <c r="O19" s="24"/>
      <c r="P19" s="74" t="s">
        <v>47</v>
      </c>
      <c r="Q19" s="75"/>
      <c r="R19" s="76"/>
      <c r="S19" s="76"/>
      <c r="T19" s="76"/>
      <c r="U19" s="76"/>
      <c r="V19" s="76"/>
      <c r="W19" s="76"/>
      <c r="X19" s="76"/>
      <c r="Y19" s="77"/>
      <c r="Z19" s="76"/>
      <c r="AA19" s="76"/>
      <c r="AB19" s="76"/>
      <c r="AC19" s="76"/>
      <c r="AD19" s="76"/>
      <c r="AE19" s="78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37"/>
      <c r="R20" s="1"/>
      <c r="S20" s="1"/>
      <c r="T20" s="24"/>
      <c r="U20" s="24"/>
      <c r="V20" s="54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 t="s">
        <v>30</v>
      </c>
      <c r="C21" s="1"/>
      <c r="D21" s="1" t="s">
        <v>40</v>
      </c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24"/>
      <c r="U21" s="24"/>
      <c r="V21" s="54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6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5"/>
      <c r="N25" s="55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2019-07-02T21:20:28Z</dcterms:modified>
</cp:coreProperties>
</file>