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5" i="1" s="1"/>
  <c r="M4" i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I12" i="1" s="1"/>
  <c r="H5" i="1"/>
  <c r="H9" i="1" s="1"/>
  <c r="H12" i="1" s="1"/>
  <c r="G5" i="1"/>
  <c r="G9" i="1" s="1"/>
  <c r="G12" i="1" s="1"/>
  <c r="F5" i="1"/>
  <c r="F9" i="1" s="1"/>
  <c r="E5" i="1"/>
  <c r="E9" i="1" s="1"/>
  <c r="D6" i="1" l="1"/>
  <c r="N12" i="1"/>
  <c r="K9" i="1"/>
  <c r="F12" i="1"/>
  <c r="K12" i="1" s="1"/>
  <c r="E12" i="1"/>
  <c r="M12" i="1" s="1"/>
  <c r="M9" i="1"/>
  <c r="O9" i="1"/>
  <c r="O12" i="1" s="1"/>
  <c r="N5" i="1"/>
  <c r="N9" i="1" s="1"/>
  <c r="L9" i="1"/>
  <c r="L12" i="1" l="1"/>
</calcChain>
</file>

<file path=xl/sharedStrings.xml><?xml version="1.0" encoding="utf-8"?>
<sst xmlns="http://schemas.openxmlformats.org/spreadsheetml/2006/main" count="67" uniqueCount="47">
  <si>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</si>
  <si>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</si>
  <si>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</si>
  <si>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</si>
  <si>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</si>
  <si>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</si>
  <si>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</si>
  <si>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</si>
  <si>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</si>
  <si>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</si>
  <si>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</si>
  <si>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</si>
  <si>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</si>
  <si>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</si>
  <si>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</si>
  <si>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</si>
  <si>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</si>
  <si>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</si>
  <si>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</si>
  <si>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</si>
  <si>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</si>
  <si>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</si>
  <si>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</si>
  <si>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</si>
  <si>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</si>
  <si>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</si>
  <si>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</si>
  <si>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</si>
  <si>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</si>
  <si>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</si>
  <si>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</si>
  <si>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</si>
  <si>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</si>
  <si>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</si>
  <si>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PeTo = Peräseinäjoen Toive  (1927)</t>
  </si>
  <si>
    <t>Sari Arola</t>
  </si>
  <si>
    <t>10.</t>
  </si>
  <si>
    <t>PeTo</t>
  </si>
  <si>
    <t>ENSIMMÄISET</t>
  </si>
  <si>
    <t>Ottelu</t>
  </si>
  <si>
    <t>1.  ottelu</t>
  </si>
  <si>
    <t>Kunnari</t>
  </si>
  <si>
    <t>10.05. 1998  PeTo - YPJ  1-0  (4-2, 8-8)</t>
  </si>
  <si>
    <t>2.  ottelu</t>
  </si>
  <si>
    <t>17.05. 1998  PeTo - ViVe  2-1  (6-13, 6-5, 3-1)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</si>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</sst>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/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4" customWidth="1"/>
    <col min="4" max="4" width="7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31" width="5.7109375" style="25" customWidth="1"/>
    <col min="32" max="32" width="6.7109375" style="25" customWidth="1"/>
    <col min="33" max="33" width="9.140625" style="25"/>
    <col min="34" max="34" width="21.140625" style="25" customWidth="1"/>
    <col min="35" max="16384" width="9.140625" style="25"/>
  </cols>
  <sheetData>
    <row r="1" spans="1:37" s="9" customFormat="1" ht="15" customHeight="1" x14ac:dyDescent="0.25">
      <c r="A1" s="1"/>
      <c r="B1" s="28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1998</v>
      </c>
      <c r="C4" s="26" t="s">
        <v>36</v>
      </c>
      <c r="D4" s="28" t="s">
        <v>37</v>
      </c>
      <c r="E4" s="57">
        <v>22</v>
      </c>
      <c r="F4" s="26">
        <v>0</v>
      </c>
      <c r="G4" s="26">
        <v>4</v>
      </c>
      <c r="H4" s="26">
        <v>17</v>
      </c>
      <c r="I4" s="26">
        <v>78</v>
      </c>
      <c r="J4" s="26">
        <v>55</v>
      </c>
      <c r="K4" s="26">
        <v>14</v>
      </c>
      <c r="L4" s="26">
        <v>5</v>
      </c>
      <c r="M4" s="26">
        <f>PRODUCT(F4+G4)</f>
        <v>4</v>
      </c>
      <c r="N4" s="29">
        <v>0.46200000000000002</v>
      </c>
      <c r="O4" s="36">
        <f>PRODUCT(I4/N4)</f>
        <v>168.83116883116881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 t="shared" ref="E5:M5" si="0">SUM(E4:E4)</f>
        <v>22</v>
      </c>
      <c r="F5" s="18">
        <f t="shared" si="0"/>
        <v>0</v>
      </c>
      <c r="G5" s="18">
        <f t="shared" si="0"/>
        <v>4</v>
      </c>
      <c r="H5" s="18">
        <f t="shared" si="0"/>
        <v>17</v>
      </c>
      <c r="I5" s="18">
        <f t="shared" si="0"/>
        <v>78</v>
      </c>
      <c r="J5" s="18">
        <f t="shared" si="0"/>
        <v>55</v>
      </c>
      <c r="K5" s="18">
        <f t="shared" si="0"/>
        <v>14</v>
      </c>
      <c r="L5" s="18">
        <f t="shared" si="0"/>
        <v>5</v>
      </c>
      <c r="M5" s="18">
        <f t="shared" si="0"/>
        <v>4</v>
      </c>
      <c r="N5" s="30">
        <f>PRODUCT(I5/O5)</f>
        <v>0.46200000000000008</v>
      </c>
      <c r="O5" s="31">
        <f t="shared" ref="O5:AE5" si="1">SUM(O4:O4)</f>
        <v>168.83116883116881</v>
      </c>
      <c r="P5" s="18">
        <f t="shared" si="1"/>
        <v>0</v>
      </c>
      <c r="Q5" s="18">
        <f t="shared" si="1"/>
        <v>0</v>
      </c>
      <c r="R5" s="18">
        <f t="shared" si="1"/>
        <v>0</v>
      </c>
      <c r="S5" s="18">
        <f t="shared" si="1"/>
        <v>0</v>
      </c>
      <c r="T5" s="18">
        <f t="shared" si="1"/>
        <v>0</v>
      </c>
      <c r="U5" s="18">
        <f t="shared" si="1"/>
        <v>0</v>
      </c>
      <c r="V5" s="18">
        <f t="shared" si="1"/>
        <v>0</v>
      </c>
      <c r="W5" s="18">
        <f t="shared" si="1"/>
        <v>0</v>
      </c>
      <c r="X5" s="18">
        <f t="shared" si="1"/>
        <v>0</v>
      </c>
      <c r="Y5" s="18">
        <f t="shared" si="1"/>
        <v>0</v>
      </c>
      <c r="Z5" s="18">
        <f t="shared" si="1"/>
        <v>0</v>
      </c>
      <c r="AA5" s="18">
        <f t="shared" si="1"/>
        <v>0</v>
      </c>
      <c r="AB5" s="18">
        <f t="shared" si="1"/>
        <v>0</v>
      </c>
      <c r="AC5" s="18">
        <f t="shared" si="1"/>
        <v>0</v>
      </c>
      <c r="AD5" s="18">
        <f t="shared" si="1"/>
        <v>0</v>
      </c>
      <c r="AE5" s="18">
        <f t="shared" si="1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SUM(F5:H5)+((I5-F5-G5)/3)+(E5/3)+(Z5*25)+(AA5*25)+(AB5*10)+(AC5*25)+(AD5*20)+(AE5*15)</f>
        <v>53.000000000000007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16</v>
      </c>
      <c r="C8" s="38"/>
      <c r="D8" s="38"/>
      <c r="E8" s="18" t="s">
        <v>4</v>
      </c>
      <c r="F8" s="18" t="s">
        <v>13</v>
      </c>
      <c r="G8" s="15" t="s">
        <v>14</v>
      </c>
      <c r="H8" s="18" t="s">
        <v>15</v>
      </c>
      <c r="I8" s="18" t="s">
        <v>3</v>
      </c>
      <c r="J8" s="1"/>
      <c r="K8" s="18" t="s">
        <v>25</v>
      </c>
      <c r="L8" s="18" t="s">
        <v>26</v>
      </c>
      <c r="M8" s="18" t="s">
        <v>27</v>
      </c>
      <c r="N8" s="30" t="s">
        <v>32</v>
      </c>
      <c r="O8" s="24"/>
      <c r="P8" s="39" t="s">
        <v>38</v>
      </c>
      <c r="Q8" s="12"/>
      <c r="R8" s="12"/>
      <c r="S8" s="12"/>
      <c r="T8" s="58"/>
      <c r="U8" s="58"/>
      <c r="V8" s="58"/>
      <c r="W8" s="58"/>
      <c r="X8" s="58"/>
      <c r="Y8" s="12"/>
      <c r="Z8" s="12"/>
      <c r="AA8" s="12"/>
      <c r="AB8" s="12"/>
      <c r="AC8" s="12"/>
      <c r="AD8" s="12"/>
      <c r="AE8" s="59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17</v>
      </c>
      <c r="C9" s="12"/>
      <c r="D9" s="40"/>
      <c r="E9" s="26">
        <f>PRODUCT(E5)</f>
        <v>22</v>
      </c>
      <c r="F9" s="26">
        <f>PRODUCT(F5)</f>
        <v>0</v>
      </c>
      <c r="G9" s="26">
        <f>PRODUCT(G5)</f>
        <v>4</v>
      </c>
      <c r="H9" s="26">
        <f>PRODUCT(H5)</f>
        <v>17</v>
      </c>
      <c r="I9" s="26">
        <f>PRODUCT(I5)</f>
        <v>78</v>
      </c>
      <c r="J9" s="1"/>
      <c r="K9" s="41">
        <f>PRODUCT((F9+G9)/E9)</f>
        <v>0.18181818181818182</v>
      </c>
      <c r="L9" s="41">
        <f>PRODUCT(H9/E9)</f>
        <v>0.77272727272727271</v>
      </c>
      <c r="M9" s="41">
        <f>PRODUCT(I9/E9)</f>
        <v>3.5454545454545454</v>
      </c>
      <c r="N9" s="29">
        <f>PRODUCT(N5)</f>
        <v>0.46200000000000008</v>
      </c>
      <c r="O9" s="24">
        <f>PRODUCT(O5)</f>
        <v>168.83116883116881</v>
      </c>
      <c r="P9" s="60" t="s">
        <v>39</v>
      </c>
      <c r="Q9" s="61"/>
      <c r="R9" s="62" t="s">
        <v>42</v>
      </c>
      <c r="S9" s="62"/>
      <c r="T9" s="62"/>
      <c r="U9" s="62"/>
      <c r="V9" s="62"/>
      <c r="W9" s="62"/>
      <c r="X9" s="62"/>
      <c r="Y9" s="62"/>
      <c r="Z9" s="62"/>
      <c r="AA9" s="63" t="s">
        <v>40</v>
      </c>
      <c r="AB9" s="62"/>
      <c r="AC9" s="62"/>
      <c r="AD9" s="62"/>
      <c r="AE9" s="64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18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5" t="s">
        <v>45</v>
      </c>
      <c r="Q10" s="66"/>
      <c r="R10" s="67" t="s">
        <v>44</v>
      </c>
      <c r="S10" s="67"/>
      <c r="T10" s="67"/>
      <c r="U10" s="67"/>
      <c r="V10" s="67"/>
      <c r="W10" s="67"/>
      <c r="X10" s="67"/>
      <c r="Y10" s="67"/>
      <c r="Z10" s="67"/>
      <c r="AA10" s="68" t="s">
        <v>43</v>
      </c>
      <c r="AB10" s="67"/>
      <c r="AC10" s="67"/>
      <c r="AD10" s="67"/>
      <c r="AE10" s="69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19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5" t="s">
        <v>46</v>
      </c>
      <c r="Q11" s="66"/>
      <c r="R11" s="67" t="s">
        <v>44</v>
      </c>
      <c r="S11" s="67"/>
      <c r="T11" s="67"/>
      <c r="U11" s="67"/>
      <c r="V11" s="67"/>
      <c r="W11" s="67"/>
      <c r="X11" s="67"/>
      <c r="Y11" s="67"/>
      <c r="Z11" s="67"/>
      <c r="AA11" s="68" t="s">
        <v>43</v>
      </c>
      <c r="AB11" s="67"/>
      <c r="AC11" s="67"/>
      <c r="AD11" s="67"/>
      <c r="AE11" s="69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20</v>
      </c>
      <c r="C12" s="51"/>
      <c r="D12" s="52"/>
      <c r="E12" s="18">
        <f>SUM(E9:E11)</f>
        <v>22</v>
      </c>
      <c r="F12" s="18">
        <f>SUM(F9:F11)</f>
        <v>0</v>
      </c>
      <c r="G12" s="18">
        <f>SUM(G9:G11)</f>
        <v>4</v>
      </c>
      <c r="H12" s="18">
        <f>SUM(H9:H11)</f>
        <v>17</v>
      </c>
      <c r="I12" s="18">
        <f>SUM(I9:I11)</f>
        <v>78</v>
      </c>
      <c r="J12" s="1"/>
      <c r="K12" s="53">
        <f>PRODUCT((F12+G12)/E12)</f>
        <v>0.18181818181818182</v>
      </c>
      <c r="L12" s="53">
        <f>PRODUCT(H12/E12)</f>
        <v>0.77272727272727271</v>
      </c>
      <c r="M12" s="53">
        <f>PRODUCT(I12/E12)</f>
        <v>3.5454545454545454</v>
      </c>
      <c r="N12" s="30">
        <f>PRODUCT(I12/O12)</f>
        <v>0.46200000000000008</v>
      </c>
      <c r="O12" s="24">
        <f>SUM(O9:O11)</f>
        <v>168.83116883116881</v>
      </c>
      <c r="P12" s="70" t="s">
        <v>41</v>
      </c>
      <c r="Q12" s="71"/>
      <c r="R12" s="72"/>
      <c r="S12" s="72"/>
      <c r="T12" s="72"/>
      <c r="U12" s="72"/>
      <c r="V12" s="72"/>
      <c r="W12" s="72"/>
      <c r="X12" s="72"/>
      <c r="Y12" s="72"/>
      <c r="Z12" s="72"/>
      <c r="AA12" s="73"/>
      <c r="AB12" s="72"/>
      <c r="AC12" s="72"/>
      <c r="AD12" s="72"/>
      <c r="AE12" s="74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75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33</v>
      </c>
      <c r="C14" s="1"/>
      <c r="D14" s="56" t="s">
        <v>34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24"/>
      <c r="U14" s="24"/>
      <c r="V14" s="75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3"/>
      <c r="AG180" s="8"/>
      <c r="AH180" s="8"/>
      <c r="AI180" s="8"/>
      <c r="AJ180" s="8"/>
      <c r="AK180" s="8"/>
    </row>
    <row r="181" spans="1:37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3"/>
      <c r="AG181" s="8"/>
      <c r="AH181" s="8"/>
      <c r="AI181" s="8"/>
      <c r="AJ181" s="8"/>
      <c r="AK181" s="8"/>
    </row>
    <row r="182" spans="1:37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3"/>
      <c r="AG182" s="8"/>
      <c r="AH182" s="8"/>
      <c r="AI182" s="8"/>
      <c r="AJ182" s="8"/>
      <c r="AK182" s="8"/>
    </row>
    <row r="183" spans="1:37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3"/>
      <c r="AG183" s="8"/>
      <c r="AH183" s="8"/>
      <c r="AI183" s="8"/>
      <c r="AJ183" s="8"/>
      <c r="AK183" s="8"/>
    </row>
    <row r="184" spans="1:37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3"/>
      <c r="AG184" s="8"/>
      <c r="AH184" s="8"/>
      <c r="AI184" s="8"/>
      <c r="AJ184" s="8"/>
      <c r="AK184" s="8"/>
    </row>
    <row r="185" spans="1:37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3"/>
      <c r="AG185" s="8"/>
      <c r="AH185" s="8"/>
      <c r="AI185" s="8"/>
      <c r="AJ185" s="8"/>
      <c r="AK185" s="8"/>
    </row>
    <row r="186" spans="1:37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3"/>
      <c r="AG186" s="8"/>
      <c r="AH186" s="8"/>
      <c r="AI186" s="8"/>
      <c r="AJ186" s="8"/>
      <c r="AK186" s="8"/>
    </row>
    <row r="187" spans="1:37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23"/>
      <c r="AG187" s="8"/>
      <c r="AH187" s="8"/>
      <c r="AI187" s="8"/>
      <c r="AJ187" s="8"/>
      <c r="AK187" s="8"/>
    </row>
    <row r="188" spans="1:37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23"/>
      <c r="AG188" s="8"/>
      <c r="AH188" s="8"/>
      <c r="AI188" s="8"/>
      <c r="AJ188" s="8"/>
      <c r="AK188" s="8"/>
    </row>
    <row r="189" spans="1:37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23"/>
      <c r="AG189" s="8"/>
      <c r="AH189" s="8"/>
      <c r="AI189" s="8"/>
      <c r="AJ189" s="8"/>
      <c r="AK189" s="8"/>
    </row>
    <row r="190" spans="1:37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23"/>
      <c r="AG190" s="8"/>
      <c r="AH190" s="8"/>
      <c r="AI190" s="8"/>
      <c r="AJ190" s="8"/>
      <c r="AK190" s="8"/>
    </row>
    <row r="191" spans="1:37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23"/>
      <c r="AG191" s="8"/>
      <c r="AH191" s="8"/>
      <c r="AI191" s="8"/>
      <c r="AJ191" s="8"/>
      <c r="AK191" s="8"/>
    </row>
    <row r="192" spans="1:37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23"/>
      <c r="AG192" s="8"/>
      <c r="AH192" s="8"/>
      <c r="AI192" s="8"/>
      <c r="AJ192" s="8"/>
      <c r="AK192" s="8"/>
    </row>
    <row r="193" spans="1:37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23"/>
      <c r="AG193" s="8"/>
      <c r="AH193" s="8"/>
      <c r="AI193" s="8"/>
      <c r="AJ193" s="8"/>
      <c r="AK193" s="8"/>
    </row>
    <row r="194" spans="1:37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23"/>
      <c r="AG194" s="8"/>
      <c r="AH194" s="8"/>
      <c r="AI194" s="8"/>
      <c r="AJ194" s="8"/>
      <c r="AK194" s="8"/>
    </row>
    <row r="195" spans="1:37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23"/>
      <c r="AG195" s="8"/>
      <c r="AH195" s="8"/>
      <c r="AI195" s="8"/>
      <c r="AJ195" s="8"/>
      <c r="AK195" s="8"/>
    </row>
    <row r="196" spans="1:37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23"/>
      <c r="AG196" s="8"/>
      <c r="AH196" s="8"/>
      <c r="AI196" s="8"/>
      <c r="AJ196" s="8"/>
      <c r="AK196" s="8"/>
    </row>
    <row r="197" spans="1:37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23"/>
      <c r="AG197" s="8"/>
      <c r="AH197" s="8"/>
      <c r="AI197" s="8"/>
      <c r="AJ197" s="8"/>
      <c r="AK197" s="8"/>
    </row>
    <row r="198" spans="1:37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23"/>
      <c r="AG198" s="8"/>
      <c r="AH198" s="8"/>
      <c r="AI198" s="8"/>
      <c r="AJ198" s="8"/>
      <c r="AK198" s="8"/>
    </row>
    <row r="199" spans="1:37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23"/>
      <c r="AG199" s="8"/>
      <c r="AH199" s="8"/>
      <c r="AI199" s="8"/>
      <c r="AJ199" s="8"/>
      <c r="AK19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2019-07-02T21:39:41Z</dcterms:modified>
</cp:coreProperties>
</file>