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7" i="1" l="1"/>
  <c r="H11" i="1" s="1"/>
  <c r="G7" i="1"/>
  <c r="F7" i="1"/>
  <c r="E7" i="1"/>
  <c r="AE7" i="1"/>
  <c r="AC7" i="1"/>
  <c r="AB7" i="1"/>
  <c r="AA7" i="1"/>
  <c r="Z7" i="1"/>
  <c r="X7" i="1"/>
  <c r="W7" i="1"/>
  <c r="V7" i="1"/>
  <c r="U7" i="1"/>
  <c r="S7" i="1"/>
  <c r="R7" i="1"/>
  <c r="Q7" i="1"/>
  <c r="P7" i="1"/>
  <c r="F11" i="1"/>
  <c r="F14" i="1" s="1"/>
  <c r="E11" i="1"/>
  <c r="G11" i="1"/>
  <c r="G14" i="1" s="1"/>
  <c r="E14" i="1"/>
  <c r="L11" i="1" l="1"/>
  <c r="H14" i="1"/>
  <c r="L14" i="1" s="1"/>
  <c r="K14" i="1"/>
  <c r="D8" i="1"/>
  <c r="K11" i="1"/>
</calcChain>
</file>

<file path=xl/sharedStrings.xml><?xml version="1.0" encoding="utf-8"?>
<sst xmlns="http://schemas.openxmlformats.org/spreadsheetml/2006/main" count="71" uniqueCount="51">
  <si>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</si>
  <si>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</si>
  <si>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</si>
  <si>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</si>
  <si>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</si>
  <si>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</si>
  <si>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</si>
  <si>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</si>
  <si>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</si>
  <si>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</si>
  <si>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</si>
  <si>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</si>
  <si>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</si>
  <si>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</si>
  <si>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</si>
  <si>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</si>
  <si>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</si>
  <si>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</si>
  <si>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</si>
  <si>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</si>
  <si>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</si>
  <si>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</si>
  <si>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</si>
  <si>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</si>
  <si>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</si>
  <si>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</si>
  <si>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</si>
  <si>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</si>
  <si>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</si>
  <si>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</si>
  <si>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</si>
  <si>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</si>
  <si>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2.</t>
  </si>
  <si>
    <t>PuMu</t>
  </si>
  <si>
    <t>MESTARUUSSARJA</t>
  </si>
  <si>
    <t>PuMu = Puna-Mustat, Helsinki  (1941)</t>
  </si>
  <si>
    <t>URA SM-SARJASSA</t>
  </si>
  <si>
    <t>ENSIMMÄISET</t>
  </si>
  <si>
    <t>Ottelu</t>
  </si>
  <si>
    <t>1.  ottelu</t>
  </si>
  <si>
    <t>Kunnari</t>
  </si>
  <si>
    <t>4.  ottelu</t>
  </si>
  <si>
    <t>Maija Apajalahti</t>
  </si>
  <si>
    <t>17.07. 1971  PuMu - Kiri  19-5</t>
  </si>
  <si>
    <t>21.07. 1971  PuMu - Tahko  49-7</t>
  </si>
  <si>
    <t>2.  ottelu</t>
  </si>
  <si>
    <t>08.07. 1973  PuMu - Kiri  19-2</t>
  </si>
  <si>
    <t>5.  ottelu</t>
  </si>
  <si>
    <t>24.07. 1971  PuMu - Roihu  29-2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</si>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</sst>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left"/>
    </xf>
    <xf numFmtId="1" fontId="1" fillId="4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7" style="56" customWidth="1"/>
    <col min="4" max="4" width="9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9.71093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1971</v>
      </c>
      <c r="C4" s="26" t="s">
        <v>32</v>
      </c>
      <c r="D4" s="60" t="s">
        <v>33</v>
      </c>
      <c r="E4" s="61">
        <v>3</v>
      </c>
      <c r="F4" s="26">
        <v>0</v>
      </c>
      <c r="G4" s="26">
        <v>0</v>
      </c>
      <c r="H4" s="26">
        <v>3</v>
      </c>
      <c r="I4" s="62"/>
      <c r="J4" s="62"/>
      <c r="K4" s="62"/>
      <c r="L4" s="62"/>
      <c r="M4" s="62"/>
      <c r="N4" s="62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>
        <v>1</v>
      </c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1972</v>
      </c>
      <c r="C5" s="26"/>
      <c r="D5" s="63"/>
      <c r="E5" s="61"/>
      <c r="F5" s="26"/>
      <c r="G5" s="26"/>
      <c r="H5" s="26"/>
      <c r="I5" s="62"/>
      <c r="J5" s="62"/>
      <c r="K5" s="62"/>
      <c r="L5" s="62"/>
      <c r="M5" s="62"/>
      <c r="N5" s="62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1973</v>
      </c>
      <c r="C6" s="26" t="s">
        <v>32</v>
      </c>
      <c r="D6" s="60" t="s">
        <v>33</v>
      </c>
      <c r="E6" s="61">
        <v>3</v>
      </c>
      <c r="F6" s="26">
        <v>1</v>
      </c>
      <c r="G6" s="26">
        <v>6</v>
      </c>
      <c r="H6" s="26">
        <v>5</v>
      </c>
      <c r="I6" s="62"/>
      <c r="J6" s="62"/>
      <c r="K6" s="62"/>
      <c r="L6" s="62"/>
      <c r="M6" s="62"/>
      <c r="N6" s="62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>
        <v>1</v>
      </c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64">
        <f>SUM(E4:E6)</f>
        <v>6</v>
      </c>
      <c r="F7" s="64">
        <f>SUM(F4:F6)</f>
        <v>1</v>
      </c>
      <c r="G7" s="64">
        <f>SUM(G4:G6)</f>
        <v>6</v>
      </c>
      <c r="H7" s="64">
        <f>SUM(H4:H6)</f>
        <v>8</v>
      </c>
      <c r="I7" s="18"/>
      <c r="J7" s="18"/>
      <c r="K7" s="18"/>
      <c r="L7" s="18"/>
      <c r="M7" s="18"/>
      <c r="N7" s="30"/>
      <c r="O7" s="31"/>
      <c r="P7" s="18">
        <f>SUM(P4:P4)</f>
        <v>0</v>
      </c>
      <c r="Q7" s="18">
        <f>SUM(Q4:Q4)</f>
        <v>0</v>
      </c>
      <c r="R7" s="18">
        <f>SUM(R4:R4)</f>
        <v>0</v>
      </c>
      <c r="S7" s="18">
        <f>SUM(S4:S4)</f>
        <v>0</v>
      </c>
      <c r="T7" s="18"/>
      <c r="U7" s="18">
        <f>SUM(U4:U4)</f>
        <v>0</v>
      </c>
      <c r="V7" s="18">
        <f>SUM(V4:V4)</f>
        <v>0</v>
      </c>
      <c r="W7" s="18">
        <f>SUM(W4:W4)</f>
        <v>0</v>
      </c>
      <c r="X7" s="18">
        <f>SUM(X4:X4)</f>
        <v>0</v>
      </c>
      <c r="Y7" s="18"/>
      <c r="Z7" s="18">
        <f t="shared" ref="Z7:AE7" si="0">SUM(Z4:Z4)</f>
        <v>0</v>
      </c>
      <c r="AA7" s="18">
        <f t="shared" si="0"/>
        <v>0</v>
      </c>
      <c r="AB7" s="18">
        <f t="shared" si="0"/>
        <v>0</v>
      </c>
      <c r="AC7" s="18">
        <f t="shared" si="0"/>
        <v>0</v>
      </c>
      <c r="AD7" s="18">
        <v>2</v>
      </c>
      <c r="AE7" s="18">
        <f t="shared" si="0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 t="s">
        <v>2</v>
      </c>
      <c r="C8" s="32"/>
      <c r="D8" s="33">
        <f>SUM(F7:H7)*5/3+(E7/3)+(Z7*25)+(AA7*25)+(AB7*15)+(AC7*25)+(AD7*20)+(AE7*15)-20-20</f>
        <v>27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36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24"/>
      <c r="P10" s="39" t="s">
        <v>37</v>
      </c>
      <c r="Q10" s="12"/>
      <c r="R10" s="12"/>
      <c r="S10" s="12"/>
      <c r="T10" s="65"/>
      <c r="U10" s="65"/>
      <c r="V10" s="65"/>
      <c r="W10" s="65"/>
      <c r="X10" s="65"/>
      <c r="Y10" s="12"/>
      <c r="Z10" s="12"/>
      <c r="AA10" s="12"/>
      <c r="AB10" s="12"/>
      <c r="AC10" s="12"/>
      <c r="AD10" s="12"/>
      <c r="AE10" s="4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15</v>
      </c>
      <c r="C11" s="12"/>
      <c r="D11" s="40"/>
      <c r="E11" s="26">
        <f>PRODUCT(E7)</f>
        <v>6</v>
      </c>
      <c r="F11" s="26">
        <f>PRODUCT(F7)</f>
        <v>1</v>
      </c>
      <c r="G11" s="26">
        <f>PRODUCT(G7)</f>
        <v>6</v>
      </c>
      <c r="H11" s="26">
        <f>PRODUCT(H7)</f>
        <v>8</v>
      </c>
      <c r="I11" s="26"/>
      <c r="J11" s="1"/>
      <c r="K11" s="41">
        <f>PRODUCT((F11+G11)/E11)</f>
        <v>1.1666666666666667</v>
      </c>
      <c r="L11" s="41">
        <f>PRODUCT(H11/E11)</f>
        <v>1.3333333333333333</v>
      </c>
      <c r="M11" s="41"/>
      <c r="N11" s="29"/>
      <c r="O11" s="24"/>
      <c r="P11" s="66" t="s">
        <v>38</v>
      </c>
      <c r="Q11" s="67"/>
      <c r="R11" s="68" t="s">
        <v>43</v>
      </c>
      <c r="S11" s="68"/>
      <c r="T11" s="68"/>
      <c r="U11" s="68"/>
      <c r="V11" s="68"/>
      <c r="W11" s="68"/>
      <c r="X11" s="68"/>
      <c r="Y11" s="69" t="s">
        <v>39</v>
      </c>
      <c r="Z11" s="68"/>
      <c r="AA11" s="68"/>
      <c r="AB11" s="68"/>
      <c r="AC11" s="68"/>
      <c r="AD11" s="68"/>
      <c r="AE11" s="7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24"/>
      <c r="P12" s="71" t="s">
        <v>49</v>
      </c>
      <c r="Q12" s="72"/>
      <c r="R12" s="73" t="s">
        <v>46</v>
      </c>
      <c r="S12" s="73"/>
      <c r="T12" s="73"/>
      <c r="U12" s="73"/>
      <c r="V12" s="73"/>
      <c r="W12" s="73"/>
      <c r="X12" s="73"/>
      <c r="Y12" s="74" t="s">
        <v>41</v>
      </c>
      <c r="Z12" s="73"/>
      <c r="AA12" s="73"/>
      <c r="AB12" s="73"/>
      <c r="AC12" s="73"/>
      <c r="AD12" s="73"/>
      <c r="AE12" s="75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5" t="s">
        <v>17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24"/>
      <c r="P13" s="71" t="s">
        <v>50</v>
      </c>
      <c r="Q13" s="72"/>
      <c r="R13" s="73" t="s">
        <v>44</v>
      </c>
      <c r="S13" s="73"/>
      <c r="T13" s="73"/>
      <c r="U13" s="73"/>
      <c r="V13" s="73"/>
      <c r="W13" s="73"/>
      <c r="X13" s="73"/>
      <c r="Y13" s="74" t="s">
        <v>45</v>
      </c>
      <c r="Z13" s="73"/>
      <c r="AA13" s="73"/>
      <c r="AB13" s="73"/>
      <c r="AC13" s="73"/>
      <c r="AD13" s="73"/>
      <c r="AE13" s="75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0" t="s">
        <v>18</v>
      </c>
      <c r="C14" s="51"/>
      <c r="D14" s="52"/>
      <c r="E14" s="18">
        <f>SUM(E11:E13)</f>
        <v>6</v>
      </c>
      <c r="F14" s="18">
        <f>SUM(F11:F13)</f>
        <v>1</v>
      </c>
      <c r="G14" s="18">
        <f>SUM(G11:G13)</f>
        <v>6</v>
      </c>
      <c r="H14" s="18">
        <f>SUM(H11:H13)</f>
        <v>8</v>
      </c>
      <c r="I14" s="18"/>
      <c r="J14" s="1"/>
      <c r="K14" s="53">
        <f>PRODUCT((F14+G14)/E14)</f>
        <v>1.1666666666666667</v>
      </c>
      <c r="L14" s="53">
        <f>PRODUCT(H14/E14)</f>
        <v>1.3333333333333333</v>
      </c>
      <c r="M14" s="53"/>
      <c r="N14" s="30"/>
      <c r="O14" s="24"/>
      <c r="P14" s="76" t="s">
        <v>40</v>
      </c>
      <c r="Q14" s="77"/>
      <c r="R14" s="78" t="s">
        <v>48</v>
      </c>
      <c r="S14" s="78"/>
      <c r="T14" s="78"/>
      <c r="U14" s="78"/>
      <c r="V14" s="78"/>
      <c r="W14" s="78"/>
      <c r="X14" s="78"/>
      <c r="Y14" s="79" t="s">
        <v>47</v>
      </c>
      <c r="Z14" s="78"/>
      <c r="AA14" s="78"/>
      <c r="AB14" s="78"/>
      <c r="AC14" s="78"/>
      <c r="AD14" s="78"/>
      <c r="AE14" s="80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37"/>
      <c r="R15" s="1"/>
      <c r="S15" s="1"/>
      <c r="T15" s="24"/>
      <c r="U15" s="24"/>
      <c r="V15" s="8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 t="s">
        <v>30</v>
      </c>
      <c r="C16" s="1"/>
      <c r="D16" s="59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24"/>
      <c r="U16" s="24"/>
      <c r="V16" s="8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54"/>
      <c r="N20" s="5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37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7:27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7:27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2019-07-02T11:26:38Z</dcterms:modified>
</cp:coreProperties>
</file>