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17" i="1" s="1"/>
  <c r="O20" i="1" s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M13" i="1"/>
  <c r="L13" i="1"/>
  <c r="K13" i="1"/>
  <c r="J13" i="1"/>
  <c r="I13" i="1"/>
  <c r="I17" i="1" s="1"/>
  <c r="I20" i="1" s="1"/>
  <c r="H13" i="1"/>
  <c r="H17" i="1" s="1"/>
  <c r="H20" i="1" s="1"/>
  <c r="G13" i="1"/>
  <c r="G17" i="1" s="1"/>
  <c r="G20" i="1" s="1"/>
  <c r="F13" i="1"/>
  <c r="E13" i="1"/>
  <c r="E17" i="1" s="1"/>
  <c r="D14" i="1" l="1"/>
  <c r="F17" i="1"/>
  <c r="F20" i="1" s="1"/>
  <c r="N13" i="1"/>
  <c r="N17" i="1" s="1"/>
  <c r="N20" i="1"/>
  <c r="E20" i="1"/>
  <c r="K17" i="1"/>
  <c r="L17" i="1"/>
  <c r="M17" i="1"/>
  <c r="L20" i="1" l="1"/>
  <c r="K20" i="1"/>
  <c r="M20" i="1"/>
</calcChain>
</file>

<file path=xl/sharedStrings.xml><?xml version="1.0" encoding="utf-8"?>
<sst xmlns="http://schemas.openxmlformats.org/spreadsheetml/2006/main" count="78" uniqueCount="50">
  <si>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</si>
  <si>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</si>
  <si>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</si>
  <si>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</si>
  <si>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</si>
  <si>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</si>
  <si>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</si>
  <si>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</si>
  <si>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</si>
  <si>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</si>
  <si>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</si>
  <si>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</si>
  <si>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</si>
  <si>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</si>
  <si>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</si>
  <si>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</si>
  <si>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</si>
  <si>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</si>
  <si>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</si>
  <si>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</si>
  <si>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</si>
  <si>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</si>
  <si>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</si>
  <si>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</si>
  <si>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</si>
  <si>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</si>
  <si>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</si>
  <si>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</si>
  <si>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</si>
  <si>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</si>
  <si>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</si>
  <si>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</si>
  <si>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</si>
  <si>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</si>
  <si>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</si>
  <si>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</si>
  <si>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</si>
  <si>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</si>
  <si>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Heli Anttonen</t>
  </si>
  <si>
    <t>ViPa</t>
  </si>
  <si>
    <t>12.</t>
  </si>
  <si>
    <t>27.1.1986  Vihti</t>
  </si>
  <si>
    <t>suomensarja</t>
  </si>
  <si>
    <t>ViPa  2</t>
  </si>
  <si>
    <t>05.06. 2002  Pesäkarhut - ViPa  2-0  (8-3, 3-0)</t>
  </si>
  <si>
    <t>ViPa = Vihdin Pallo  (1967),  kasvattajaseura</t>
  </si>
  <si>
    <t>****</t>
  </si>
  <si>
    <t xml:space="preserve">Lyöty </t>
  </si>
  <si>
    <t xml:space="preserve">Tuotu </t>
  </si>
  <si>
    <t>16 v   4 kk   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</si>
</sst>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2" customWidth="1"/>
    <col min="4" max="4" width="8.7109375" style="73" customWidth="1"/>
    <col min="5" max="12" width="5.7109375" style="73" customWidth="1"/>
    <col min="13" max="13" width="6.28515625" style="73" customWidth="1"/>
    <col min="14" max="14" width="8.28515625" style="73" customWidth="1"/>
    <col min="15" max="15" width="0.42578125" style="73" customWidth="1"/>
    <col min="16" max="23" width="5.7109375" style="73" customWidth="1"/>
    <col min="24" max="27" width="5.7109375" style="25" customWidth="1"/>
    <col min="28" max="28" width="5.7109375" style="74" customWidth="1"/>
    <col min="29" max="31" width="5.7109375" style="25" customWidth="1"/>
    <col min="32" max="32" width="6.7109375" style="25" customWidth="1"/>
    <col min="33" max="33" width="21.7109375" style="25" customWidth="1"/>
    <col min="34" max="16384" width="9.140625" style="25"/>
  </cols>
  <sheetData>
    <row r="1" spans="1:37" s="9" customFormat="1" ht="15" customHeight="1" x14ac:dyDescent="0.25">
      <c r="A1" s="1"/>
      <c r="B1" s="2" t="s">
        <v>38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5">
        <v>2001</v>
      </c>
      <c r="C4" s="75"/>
      <c r="D4" s="76" t="s">
        <v>43</v>
      </c>
      <c r="E4" s="75"/>
      <c r="F4" s="78" t="s">
        <v>42</v>
      </c>
      <c r="G4" s="75"/>
      <c r="H4" s="75"/>
      <c r="I4" s="75"/>
      <c r="J4" s="75"/>
      <c r="K4" s="75"/>
      <c r="L4" s="75"/>
      <c r="M4" s="75"/>
      <c r="N4" s="77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2002</v>
      </c>
      <c r="C5" s="26" t="s">
        <v>40</v>
      </c>
      <c r="D5" s="27" t="s">
        <v>39</v>
      </c>
      <c r="E5" s="26">
        <v>3</v>
      </c>
      <c r="F5" s="26">
        <v>0</v>
      </c>
      <c r="G5" s="26">
        <v>0</v>
      </c>
      <c r="H5" s="26">
        <v>0</v>
      </c>
      <c r="I5" s="26">
        <v>2</v>
      </c>
      <c r="J5" s="26">
        <v>1</v>
      </c>
      <c r="K5" s="26">
        <v>0</v>
      </c>
      <c r="L5" s="26">
        <v>1</v>
      </c>
      <c r="M5" s="26">
        <v>0</v>
      </c>
      <c r="N5" s="28">
        <v>0.222</v>
      </c>
      <c r="O5" s="24">
        <v>9</v>
      </c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79">
        <v>2003</v>
      </c>
      <c r="C6" s="79"/>
      <c r="D6" s="80"/>
      <c r="E6" s="79"/>
      <c r="F6" s="79"/>
      <c r="G6" s="79"/>
      <c r="H6" s="79"/>
      <c r="I6" s="79"/>
      <c r="J6" s="79"/>
      <c r="K6" s="79"/>
      <c r="L6" s="79"/>
      <c r="M6" s="79"/>
      <c r="N6" s="81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75">
        <v>2004</v>
      </c>
      <c r="C7" s="75"/>
      <c r="D7" s="76" t="s">
        <v>43</v>
      </c>
      <c r="E7" s="75"/>
      <c r="F7" s="78" t="s">
        <v>42</v>
      </c>
      <c r="G7" s="75"/>
      <c r="H7" s="75"/>
      <c r="I7" s="75"/>
      <c r="J7" s="75"/>
      <c r="K7" s="75"/>
      <c r="L7" s="75"/>
      <c r="M7" s="75"/>
      <c r="N7" s="77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75">
        <v>2005</v>
      </c>
      <c r="C8" s="75"/>
      <c r="D8" s="76" t="s">
        <v>43</v>
      </c>
      <c r="E8" s="75"/>
      <c r="F8" s="78" t="s">
        <v>42</v>
      </c>
      <c r="G8" s="75"/>
      <c r="H8" s="75"/>
      <c r="I8" s="75"/>
      <c r="J8" s="75"/>
      <c r="K8" s="75"/>
      <c r="L8" s="75"/>
      <c r="M8" s="75"/>
      <c r="N8" s="77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75">
        <v>2006</v>
      </c>
      <c r="C9" s="75"/>
      <c r="D9" s="76" t="s">
        <v>43</v>
      </c>
      <c r="E9" s="75"/>
      <c r="F9" s="78" t="s">
        <v>42</v>
      </c>
      <c r="G9" s="75"/>
      <c r="H9" s="75"/>
      <c r="I9" s="75"/>
      <c r="J9" s="75"/>
      <c r="K9" s="75"/>
      <c r="L9" s="75"/>
      <c r="M9" s="75"/>
      <c r="N9" s="77"/>
      <c r="O9" s="24"/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75">
        <v>2007</v>
      </c>
      <c r="C10" s="75"/>
      <c r="D10" s="76" t="s">
        <v>43</v>
      </c>
      <c r="E10" s="75"/>
      <c r="F10" s="78" t="s">
        <v>42</v>
      </c>
      <c r="G10" s="75"/>
      <c r="H10" s="75"/>
      <c r="I10" s="75"/>
      <c r="J10" s="75"/>
      <c r="K10" s="75"/>
      <c r="L10" s="75"/>
      <c r="M10" s="75"/>
      <c r="N10" s="77"/>
      <c r="O10" s="24"/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 t="s">
        <v>46</v>
      </c>
      <c r="C11" s="26"/>
      <c r="D11" s="27"/>
      <c r="E11" s="26"/>
      <c r="F11" s="82"/>
      <c r="G11" s="26"/>
      <c r="H11" s="26"/>
      <c r="I11" s="26"/>
      <c r="J11" s="26"/>
      <c r="K11" s="26"/>
      <c r="L11" s="26"/>
      <c r="M11" s="26"/>
      <c r="N11" s="28"/>
      <c r="O11" s="24"/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75">
        <v>2012</v>
      </c>
      <c r="C12" s="75"/>
      <c r="D12" s="76" t="s">
        <v>43</v>
      </c>
      <c r="E12" s="75"/>
      <c r="F12" s="78" t="s">
        <v>42</v>
      </c>
      <c r="G12" s="75"/>
      <c r="H12" s="75"/>
      <c r="I12" s="75"/>
      <c r="J12" s="75"/>
      <c r="K12" s="75"/>
      <c r="L12" s="75"/>
      <c r="M12" s="75"/>
      <c r="N12" s="77"/>
      <c r="O12" s="24"/>
      <c r="P12" s="26"/>
      <c r="Q12" s="26"/>
      <c r="R12" s="26"/>
      <c r="S12" s="26"/>
      <c r="T12" s="26"/>
      <c r="U12" s="29"/>
      <c r="V12" s="29"/>
      <c r="W12" s="29"/>
      <c r="X12" s="29"/>
      <c r="Y12" s="29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16" t="s">
        <v>9</v>
      </c>
      <c r="C13" s="17"/>
      <c r="D13" s="15"/>
      <c r="E13" s="18">
        <f t="shared" ref="E13:M13" si="0">SUM(E5:E12)</f>
        <v>3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8">
        <f t="shared" si="0"/>
        <v>2</v>
      </c>
      <c r="J13" s="18">
        <f t="shared" si="0"/>
        <v>1</v>
      </c>
      <c r="K13" s="18">
        <f t="shared" si="0"/>
        <v>0</v>
      </c>
      <c r="L13" s="18">
        <f t="shared" si="0"/>
        <v>1</v>
      </c>
      <c r="M13" s="18">
        <f t="shared" si="0"/>
        <v>0</v>
      </c>
      <c r="N13" s="30">
        <f>PRODUCT(I13/O13)</f>
        <v>0.22222222222222221</v>
      </c>
      <c r="O13" s="31">
        <f t="shared" ref="O13:AE13" si="1">SUM(O5:O12)</f>
        <v>9</v>
      </c>
      <c r="P13" s="18">
        <f t="shared" si="1"/>
        <v>0</v>
      </c>
      <c r="Q13" s="18">
        <f t="shared" si="1"/>
        <v>0</v>
      </c>
      <c r="R13" s="18">
        <f t="shared" si="1"/>
        <v>0</v>
      </c>
      <c r="S13" s="18">
        <f t="shared" si="1"/>
        <v>0</v>
      </c>
      <c r="T13" s="18">
        <f t="shared" si="1"/>
        <v>0</v>
      </c>
      <c r="U13" s="18">
        <f t="shared" si="1"/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0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7" t="s">
        <v>2</v>
      </c>
      <c r="C14" s="32"/>
      <c r="D14" s="33">
        <f>SUM(F13:H13)+((I13-F13-G13)/3)+(E13/3)+(Z13*25)+(AA13*25)+(AB13*10)+(AC13*25)+(AD13*20)+(AE13*15)</f>
        <v>1.6666666666666665</v>
      </c>
      <c r="E14" s="1"/>
      <c r="F14" s="1"/>
      <c r="G14" s="1"/>
      <c r="H14" s="1"/>
      <c r="I14" s="1"/>
      <c r="J14" s="1"/>
      <c r="K14" s="1"/>
      <c r="L14" s="1"/>
      <c r="M14" s="1"/>
      <c r="N14" s="34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35"/>
      <c r="AE14" s="1"/>
      <c r="AF14" s="23"/>
      <c r="AG14" s="8"/>
      <c r="AH14" s="8"/>
      <c r="AI14" s="8"/>
      <c r="AJ14" s="8"/>
      <c r="AK14" s="8"/>
    </row>
    <row r="15" spans="1:37" s="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4"/>
      <c r="O15" s="36"/>
      <c r="P15" s="1"/>
      <c r="Q15" s="37"/>
      <c r="R15" s="1"/>
      <c r="S15" s="1"/>
      <c r="T15" s="1"/>
      <c r="U15" s="1"/>
      <c r="V15" s="1"/>
      <c r="W15" s="1"/>
      <c r="X15" s="1"/>
      <c r="Y15" s="1"/>
      <c r="Z15" s="1"/>
      <c r="AA15" s="1"/>
      <c r="AB15" s="24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22" t="s">
        <v>16</v>
      </c>
      <c r="C16" s="38"/>
      <c r="D16" s="38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0" t="s">
        <v>35</v>
      </c>
      <c r="O16" s="24"/>
      <c r="P16" s="39" t="s">
        <v>32</v>
      </c>
      <c r="Q16" s="12"/>
      <c r="R16" s="12"/>
      <c r="S16" s="12"/>
      <c r="T16" s="40"/>
      <c r="U16" s="40"/>
      <c r="V16" s="40"/>
      <c r="W16" s="40"/>
      <c r="X16" s="40"/>
      <c r="Y16" s="12"/>
      <c r="Z16" s="12"/>
      <c r="AA16" s="12"/>
      <c r="AB16" s="11"/>
      <c r="AC16" s="12"/>
      <c r="AD16" s="12"/>
      <c r="AE16" s="4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39" t="s">
        <v>17</v>
      </c>
      <c r="C17" s="12"/>
      <c r="D17" s="41"/>
      <c r="E17" s="26">
        <f>PRODUCT(E13)</f>
        <v>3</v>
      </c>
      <c r="F17" s="26">
        <f>PRODUCT(F13)</f>
        <v>0</v>
      </c>
      <c r="G17" s="26">
        <f>PRODUCT(G13)</f>
        <v>0</v>
      </c>
      <c r="H17" s="26">
        <f>PRODUCT(H13)</f>
        <v>0</v>
      </c>
      <c r="I17" s="26">
        <f>PRODUCT(I13)</f>
        <v>2</v>
      </c>
      <c r="J17" s="1"/>
      <c r="K17" s="42">
        <f>PRODUCT((F17+G17)/E17)</f>
        <v>0</v>
      </c>
      <c r="L17" s="42">
        <f>PRODUCT(H17/E17)</f>
        <v>0</v>
      </c>
      <c r="M17" s="42">
        <f>PRODUCT(I17/E17)</f>
        <v>0.66666666666666663</v>
      </c>
      <c r="N17" s="28">
        <f>PRODUCT(N13)</f>
        <v>0.22222222222222221</v>
      </c>
      <c r="O17" s="24">
        <f>PRODUCT(O13)</f>
        <v>9</v>
      </c>
      <c r="P17" s="43" t="s">
        <v>33</v>
      </c>
      <c r="Q17" s="44"/>
      <c r="R17" s="45" t="s">
        <v>44</v>
      </c>
      <c r="S17" s="45"/>
      <c r="T17" s="45"/>
      <c r="U17" s="45"/>
      <c r="V17" s="45"/>
      <c r="W17" s="45"/>
      <c r="X17" s="45"/>
      <c r="Y17" s="45"/>
      <c r="Z17" s="45"/>
      <c r="AA17" s="46" t="s">
        <v>36</v>
      </c>
      <c r="AB17" s="46"/>
      <c r="AC17" s="46"/>
      <c r="AD17" s="47" t="s">
        <v>49</v>
      </c>
      <c r="AE17" s="47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8" t="s">
        <v>18</v>
      </c>
      <c r="C18" s="49"/>
      <c r="D18" s="50"/>
      <c r="E18" s="26"/>
      <c r="F18" s="26"/>
      <c r="G18" s="26"/>
      <c r="H18" s="26"/>
      <c r="I18" s="26"/>
      <c r="J18" s="1"/>
      <c r="K18" s="42"/>
      <c r="L18" s="42"/>
      <c r="M18" s="42"/>
      <c r="N18" s="28"/>
      <c r="O18" s="51"/>
      <c r="P18" s="52" t="s">
        <v>47</v>
      </c>
      <c r="Q18" s="53"/>
      <c r="R18" s="53"/>
      <c r="S18" s="54"/>
      <c r="T18" s="54"/>
      <c r="U18" s="54"/>
      <c r="V18" s="54"/>
      <c r="W18" s="54"/>
      <c r="X18" s="54"/>
      <c r="Y18" s="54"/>
      <c r="Z18" s="54"/>
      <c r="AA18" s="54"/>
      <c r="AB18" s="55"/>
      <c r="AC18" s="54"/>
      <c r="AD18" s="54"/>
      <c r="AE18" s="83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6" t="s">
        <v>19</v>
      </c>
      <c r="C19" s="57"/>
      <c r="D19" s="58"/>
      <c r="E19" s="29"/>
      <c r="F19" s="29"/>
      <c r="G19" s="29"/>
      <c r="H19" s="29"/>
      <c r="I19" s="29"/>
      <c r="J19" s="1"/>
      <c r="K19" s="59"/>
      <c r="L19" s="59"/>
      <c r="M19" s="59"/>
      <c r="N19" s="60"/>
      <c r="O19" s="24"/>
      <c r="P19" s="52" t="s">
        <v>48</v>
      </c>
      <c r="Q19" s="53"/>
      <c r="R19" s="53"/>
      <c r="S19" s="54"/>
      <c r="T19" s="54"/>
      <c r="U19" s="54"/>
      <c r="V19" s="54"/>
      <c r="W19" s="54"/>
      <c r="X19" s="54"/>
      <c r="Y19" s="54"/>
      <c r="Z19" s="54"/>
      <c r="AA19" s="54"/>
      <c r="AB19" s="55"/>
      <c r="AC19" s="54"/>
      <c r="AD19" s="54"/>
      <c r="AE19" s="83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61" t="s">
        <v>20</v>
      </c>
      <c r="C20" s="62"/>
      <c r="D20" s="63"/>
      <c r="E20" s="18">
        <f>SUM(E17:E19)</f>
        <v>3</v>
      </c>
      <c r="F20" s="18">
        <f>SUM(F17:F19)</f>
        <v>0</v>
      </c>
      <c r="G20" s="18">
        <f>SUM(G17:G19)</f>
        <v>0</v>
      </c>
      <c r="H20" s="18">
        <f>SUM(H17:H19)</f>
        <v>0</v>
      </c>
      <c r="I20" s="18">
        <f>SUM(I17:I19)</f>
        <v>2</v>
      </c>
      <c r="J20" s="1"/>
      <c r="K20" s="64">
        <f>PRODUCT((F20+G20)/E20)</f>
        <v>0</v>
      </c>
      <c r="L20" s="64">
        <f>PRODUCT(H20/E20)</f>
        <v>0</v>
      </c>
      <c r="M20" s="64">
        <f>PRODUCT(I20/E20)</f>
        <v>0.66666666666666663</v>
      </c>
      <c r="N20" s="30">
        <f>PRODUCT(I20/O20)</f>
        <v>0.22222222222222221</v>
      </c>
      <c r="O20" s="24">
        <f>SUM(O17:O19)</f>
        <v>9</v>
      </c>
      <c r="P20" s="65" t="s">
        <v>34</v>
      </c>
      <c r="Q20" s="66"/>
      <c r="R20" s="66"/>
      <c r="S20" s="67"/>
      <c r="T20" s="67"/>
      <c r="U20" s="67"/>
      <c r="V20" s="67"/>
      <c r="W20" s="67"/>
      <c r="X20" s="67"/>
      <c r="Y20" s="67"/>
      <c r="Z20" s="67"/>
      <c r="AA20" s="67"/>
      <c r="AB20" s="68"/>
      <c r="AC20" s="67"/>
      <c r="AD20" s="67"/>
      <c r="AE20" s="84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35"/>
      <c r="C21" s="35"/>
      <c r="D21" s="35"/>
      <c r="E21" s="35"/>
      <c r="F21" s="35"/>
      <c r="G21" s="35"/>
      <c r="H21" s="35"/>
      <c r="I21" s="35"/>
      <c r="J21" s="1"/>
      <c r="K21" s="35"/>
      <c r="L21" s="35"/>
      <c r="M21" s="35"/>
      <c r="N21" s="34"/>
      <c r="O21" s="24"/>
      <c r="P21" s="1"/>
      <c r="Q21" s="37"/>
      <c r="R21" s="1"/>
      <c r="S21" s="1"/>
      <c r="T21" s="24"/>
      <c r="U21" s="24"/>
      <c r="V21" s="69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 t="s">
        <v>37</v>
      </c>
      <c r="C22" s="1"/>
      <c r="D22" s="1" t="s">
        <v>45</v>
      </c>
      <c r="E22" s="1"/>
      <c r="F22" s="24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69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24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69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24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69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24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1"/>
      <c r="T25" s="24"/>
      <c r="U25" s="24"/>
      <c r="V25" s="69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37"/>
      <c r="R26" s="1"/>
      <c r="S26" s="1"/>
      <c r="T26" s="24"/>
      <c r="U26" s="24"/>
      <c r="V26" s="69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71" customFormat="1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70"/>
      <c r="N27" s="70"/>
      <c r="O27" s="24"/>
      <c r="P27" s="1"/>
      <c r="Q27" s="37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7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69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71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7"/>
      <c r="R29" s="1"/>
      <c r="S29" s="1"/>
      <c r="T29" s="24"/>
      <c r="U29" s="24"/>
      <c r="V29" s="69"/>
      <c r="W29" s="1"/>
      <c r="X29" s="24"/>
      <c r="Y29" s="24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s="71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7"/>
      <c r="R30" s="1"/>
      <c r="S30" s="1"/>
      <c r="T30" s="24"/>
      <c r="U30" s="24"/>
      <c r="V30" s="69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71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7"/>
      <c r="R31" s="1"/>
      <c r="S31" s="1"/>
      <c r="T31" s="24"/>
      <c r="U31" s="24"/>
      <c r="V31" s="69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71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7"/>
      <c r="R32" s="1"/>
      <c r="S32" s="1"/>
      <c r="T32" s="24"/>
      <c r="U32" s="24"/>
      <c r="V32" s="69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71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7"/>
      <c r="R33" s="1"/>
      <c r="S33" s="1"/>
      <c r="T33" s="24"/>
      <c r="U33" s="24"/>
      <c r="V33" s="69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71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7"/>
      <c r="R34" s="1"/>
      <c r="S34" s="1"/>
      <c r="T34" s="24"/>
      <c r="U34" s="24"/>
      <c r="V34" s="69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71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7"/>
      <c r="R35" s="1"/>
      <c r="S35" s="1"/>
      <c r="T35" s="24"/>
      <c r="U35" s="24"/>
      <c r="V35" s="69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71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7"/>
      <c r="R36" s="1"/>
      <c r="S36" s="1"/>
      <c r="T36" s="24"/>
      <c r="U36" s="24"/>
      <c r="V36" s="69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71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7"/>
      <c r="R37" s="1"/>
      <c r="S37" s="1"/>
      <c r="T37" s="24"/>
      <c r="U37" s="24"/>
      <c r="V37" s="69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71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7"/>
      <c r="R38" s="1"/>
      <c r="S38" s="1"/>
      <c r="T38" s="24"/>
      <c r="U38" s="24"/>
      <c r="V38" s="69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71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7"/>
      <c r="R39" s="1"/>
      <c r="S39" s="1"/>
      <c r="T39" s="24"/>
      <c r="U39" s="24"/>
      <c r="V39" s="69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71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7"/>
      <c r="R40" s="1"/>
      <c r="S40" s="1"/>
      <c r="T40" s="24"/>
      <c r="U40" s="24"/>
      <c r="V40" s="69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71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24"/>
      <c r="V41" s="69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71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24"/>
      <c r="U42" s="24"/>
      <c r="V42" s="69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71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7"/>
      <c r="R43" s="1"/>
      <c r="S43" s="1"/>
      <c r="T43" s="24"/>
      <c r="U43" s="24"/>
      <c r="V43" s="69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71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7"/>
      <c r="R44" s="1"/>
      <c r="S44" s="1"/>
      <c r="T44" s="24"/>
      <c r="U44" s="24"/>
      <c r="V44" s="69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37"/>
      <c r="R45" s="1"/>
      <c r="S45" s="1"/>
      <c r="T45" s="24"/>
      <c r="U45" s="24"/>
      <c r="V45" s="69"/>
      <c r="W45" s="1"/>
      <c r="X45" s="1"/>
      <c r="Y45" s="1"/>
      <c r="Z45" s="1"/>
      <c r="AA45" s="1"/>
      <c r="AB45" s="24"/>
      <c r="AC45" s="1"/>
      <c r="AD45" s="1"/>
      <c r="AE45" s="1"/>
    </row>
    <row r="46" spans="1:37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37"/>
      <c r="R46" s="1"/>
      <c r="S46" s="1"/>
      <c r="T46" s="24"/>
      <c r="U46" s="24"/>
      <c r="V46" s="69"/>
      <c r="W46" s="1"/>
      <c r="X46" s="1"/>
      <c r="Y46" s="1"/>
      <c r="Z46" s="1"/>
      <c r="AA46" s="1"/>
      <c r="AB46" s="24"/>
      <c r="AC46" s="1"/>
      <c r="AD46" s="1"/>
      <c r="AE46" s="1"/>
    </row>
  </sheetData>
  <sortState ref="B10:R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2019-07-02T11:28:46Z</dcterms:modified>
</cp:coreProperties>
</file>