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J11" i="1" l="1"/>
  <c r="AI11" i="1"/>
  <c r="AH11" i="1"/>
  <c r="AG11" i="1"/>
  <c r="AF11" i="1"/>
  <c r="AE11" i="1"/>
  <c r="AC11" i="1"/>
  <c r="AB11" i="1"/>
  <c r="AA11" i="1"/>
  <c r="Z11" i="1"/>
  <c r="X11" i="1"/>
  <c r="W11" i="1"/>
  <c r="V11" i="1"/>
  <c r="U11" i="1"/>
  <c r="H11" i="1"/>
  <c r="H15" i="1" s="1"/>
  <c r="H18" i="1" s="1"/>
  <c r="G11" i="1"/>
  <c r="G15" i="1" s="1"/>
  <c r="G18" i="1" s="1"/>
  <c r="F11" i="1"/>
  <c r="F15" i="1" s="1"/>
  <c r="E11" i="1"/>
  <c r="E15" i="1" s="1"/>
  <c r="D12" i="1" l="1"/>
  <c r="E18" i="1"/>
  <c r="L18" i="1" s="1"/>
  <c r="L15" i="1"/>
  <c r="F18" i="1"/>
  <c r="K18" i="1" s="1"/>
  <c r="K15" i="1"/>
</calcChain>
</file>

<file path=xl/sharedStrings.xml><?xml version="1.0" encoding="utf-8"?>
<sst xmlns="http://schemas.openxmlformats.org/spreadsheetml/2006/main" count="85" uniqueCount="55">
  <si>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</si>
  <si>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</si>
  <si>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</si>
  <si>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</si>
  <si>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</si>
  <si>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</si>
  <si>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</si>
  <si>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</si>
  <si>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</si>
  <si>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</si>
  <si>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</si>
  <si>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</si>
  <si>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</si>
  <si>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</si>
  <si>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</si>
  <si>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</si>
  <si>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</si>
  <si>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</si>
  <si>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</si>
  <si>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</si>
  <si>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</si>
  <si>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</si>
  <si>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</si>
  <si>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</si>
  <si>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</si>
  <si>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</si>
  <si>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</si>
  <si>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</si>
  <si>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</si>
  <si>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</si>
  <si>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</si>
  <si>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</si>
  <si>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Helena Antikainen</t>
  </si>
  <si>
    <t>5.</t>
  </si>
  <si>
    <t>Roihu</t>
  </si>
  <si>
    <t>7.</t>
  </si>
  <si>
    <t>4.</t>
  </si>
  <si>
    <t>8.</t>
  </si>
  <si>
    <t>Roihu = Roihu, Helsinki  (1957)</t>
  </si>
  <si>
    <t>MESTARUUSSARJA</t>
  </si>
  <si>
    <t>URA SM-SARJASSA</t>
  </si>
  <si>
    <t>ENSIMMÄISET</t>
  </si>
  <si>
    <t>Ottelu</t>
  </si>
  <si>
    <t>1.  ottelu</t>
  </si>
  <si>
    <t>Kunnari</t>
  </si>
  <si>
    <t>L+T</t>
  </si>
  <si>
    <t>5.1.1948</t>
  </si>
  <si>
    <t>9.</t>
  </si>
  <si>
    <t>30.05. 1967  PuMu - Roihu  22-2</t>
  </si>
  <si>
    <t xml:space="preserve">  19 v   4 kk 25 pv</t>
  </si>
  <si>
    <t>15.  ottelu</t>
  </si>
  <si>
    <t>17.06. 1969  PuMu - Roihu  12-12</t>
  </si>
  <si>
    <t xml:space="preserve">  21 v   5 kk 12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</si>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</sst>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7" borderId="7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0" fillId="8" borderId="3" xfId="0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5" customWidth="1"/>
    <col min="3" max="3" width="8.140625" style="55" customWidth="1"/>
    <col min="4" max="4" width="7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42578125" style="56" customWidth="1"/>
    <col min="16" max="18" width="5.7109375" style="80" customWidth="1"/>
    <col min="19" max="19" width="5.7109375" style="79" customWidth="1"/>
    <col min="20" max="20" width="0.7109375" style="36" customWidth="1"/>
    <col min="21" max="28" width="5.7109375" style="56" customWidth="1"/>
    <col min="29" max="36" width="5.7109375" style="25" customWidth="1"/>
    <col min="37" max="37" width="15.42578125" style="25" customWidth="1"/>
    <col min="38" max="16384" width="9.140625" style="25"/>
  </cols>
  <sheetData>
    <row r="1" spans="1:42" s="9" customFormat="1" ht="15" customHeight="1" x14ac:dyDescent="0.25">
      <c r="A1" s="1"/>
      <c r="B1" s="57" t="s">
        <v>32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78"/>
      <c r="Q1" s="78"/>
      <c r="R1" s="78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39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/>
      <c r="AF2" s="14"/>
      <c r="AG2" s="17" t="s">
        <v>25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45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84">
        <v>1967</v>
      </c>
      <c r="C4" s="84" t="s">
        <v>47</v>
      </c>
      <c r="D4" s="85" t="s">
        <v>34</v>
      </c>
      <c r="E4" s="84">
        <v>10</v>
      </c>
      <c r="F4" s="84">
        <v>0</v>
      </c>
      <c r="G4" s="84">
        <v>8</v>
      </c>
      <c r="H4" s="84">
        <v>10</v>
      </c>
      <c r="I4" s="58"/>
      <c r="J4" s="58"/>
      <c r="K4" s="58"/>
      <c r="L4" s="58"/>
      <c r="M4" s="58"/>
      <c r="N4" s="58"/>
      <c r="O4" s="36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86">
        <v>1968</v>
      </c>
      <c r="C5" s="86"/>
      <c r="D5" s="87" t="s">
        <v>34</v>
      </c>
      <c r="E5" s="86"/>
      <c r="F5" s="86"/>
      <c r="G5" s="86"/>
      <c r="H5" s="86"/>
      <c r="I5" s="88"/>
      <c r="J5" s="88"/>
      <c r="K5" s="88"/>
      <c r="L5" s="88"/>
      <c r="M5" s="88"/>
      <c r="N5" s="88"/>
      <c r="O5" s="36"/>
      <c r="P5" s="18"/>
      <c r="Q5" s="18"/>
      <c r="R5" s="18"/>
      <c r="S5" s="18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6">
        <v>1969</v>
      </c>
      <c r="C6" s="26" t="s">
        <v>33</v>
      </c>
      <c r="D6" s="28" t="s">
        <v>34</v>
      </c>
      <c r="E6" s="26">
        <v>9</v>
      </c>
      <c r="F6" s="26">
        <v>1</v>
      </c>
      <c r="G6" s="26">
        <v>9</v>
      </c>
      <c r="H6" s="26">
        <v>13</v>
      </c>
      <c r="I6" s="58"/>
      <c r="J6" s="58"/>
      <c r="K6" s="58"/>
      <c r="L6" s="58"/>
      <c r="M6" s="58"/>
      <c r="N6" s="58"/>
      <c r="O6" s="36"/>
      <c r="P6" s="18"/>
      <c r="Q6" s="18"/>
      <c r="R6" s="18"/>
      <c r="S6" s="18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1970</v>
      </c>
      <c r="C7" s="26" t="s">
        <v>35</v>
      </c>
      <c r="D7" s="28" t="s">
        <v>34</v>
      </c>
      <c r="E7" s="26">
        <v>9</v>
      </c>
      <c r="F7" s="26">
        <v>0</v>
      </c>
      <c r="G7" s="26">
        <v>6</v>
      </c>
      <c r="H7" s="26">
        <v>11</v>
      </c>
      <c r="I7" s="58"/>
      <c r="J7" s="58"/>
      <c r="K7" s="58"/>
      <c r="L7" s="58"/>
      <c r="M7" s="58"/>
      <c r="N7" s="58"/>
      <c r="O7" s="36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6">
        <v>1971</v>
      </c>
      <c r="C8" s="26" t="s">
        <v>36</v>
      </c>
      <c r="D8" s="28" t="s">
        <v>34</v>
      </c>
      <c r="E8" s="26">
        <v>9</v>
      </c>
      <c r="F8" s="26">
        <v>0</v>
      </c>
      <c r="G8" s="26">
        <v>5</v>
      </c>
      <c r="H8" s="26">
        <v>18</v>
      </c>
      <c r="I8" s="58"/>
      <c r="J8" s="58"/>
      <c r="K8" s="58"/>
      <c r="L8" s="58"/>
      <c r="M8" s="58"/>
      <c r="N8" s="58"/>
      <c r="O8" s="36"/>
      <c r="P8" s="18"/>
      <c r="Q8" s="18" t="s">
        <v>37</v>
      </c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1972</v>
      </c>
      <c r="C9" s="26" t="s">
        <v>35</v>
      </c>
      <c r="D9" s="28" t="s">
        <v>34</v>
      </c>
      <c r="E9" s="26">
        <v>9</v>
      </c>
      <c r="F9" s="26">
        <v>0</v>
      </c>
      <c r="G9" s="26">
        <v>4</v>
      </c>
      <c r="H9" s="26">
        <v>3</v>
      </c>
      <c r="I9" s="58"/>
      <c r="J9" s="58"/>
      <c r="K9" s="58"/>
      <c r="L9" s="58"/>
      <c r="M9" s="58"/>
      <c r="N9" s="58"/>
      <c r="O9" s="36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1973</v>
      </c>
      <c r="C10" s="26" t="s">
        <v>37</v>
      </c>
      <c r="D10" s="59" t="s">
        <v>34</v>
      </c>
      <c r="E10" s="26">
        <v>10</v>
      </c>
      <c r="F10" s="26">
        <v>0</v>
      </c>
      <c r="G10" s="26">
        <v>8</v>
      </c>
      <c r="H10" s="26">
        <v>8</v>
      </c>
      <c r="I10" s="58"/>
      <c r="J10" s="58"/>
      <c r="K10" s="58"/>
      <c r="L10" s="58"/>
      <c r="M10" s="58"/>
      <c r="N10" s="58"/>
      <c r="O10" s="36"/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16" t="s">
        <v>9</v>
      </c>
      <c r="C11" s="17"/>
      <c r="D11" s="15"/>
      <c r="E11" s="18">
        <f>SUM(E4:E10)</f>
        <v>56</v>
      </c>
      <c r="F11" s="18">
        <f>SUM(F4:F10)</f>
        <v>1</v>
      </c>
      <c r="G11" s="18">
        <f>SUM(G4:G10)</f>
        <v>40</v>
      </c>
      <c r="H11" s="18">
        <f>SUM(H4:H10)</f>
        <v>63</v>
      </c>
      <c r="I11" s="18"/>
      <c r="J11" s="18"/>
      <c r="K11" s="18"/>
      <c r="L11" s="18"/>
      <c r="M11" s="18"/>
      <c r="N11" s="30"/>
      <c r="O11" s="31"/>
      <c r="P11" s="18"/>
      <c r="Q11" s="18"/>
      <c r="R11" s="18"/>
      <c r="S11" s="18"/>
      <c r="T11" s="24"/>
      <c r="U11" s="18">
        <f>SUM(U4:U10)</f>
        <v>0</v>
      </c>
      <c r="V11" s="18">
        <f>SUM(V4:V10)</f>
        <v>0</v>
      </c>
      <c r="W11" s="18">
        <f>SUM(W4:W10)</f>
        <v>0</v>
      </c>
      <c r="X11" s="18">
        <f>SUM(X4:X10)</f>
        <v>0</v>
      </c>
      <c r="Y11" s="18"/>
      <c r="Z11" s="18">
        <f>SUM(Z4:Z10)</f>
        <v>0</v>
      </c>
      <c r="AA11" s="18">
        <f>SUM(AA4:AA10)</f>
        <v>0</v>
      </c>
      <c r="AB11" s="18">
        <f>SUM(AB4:AB10)</f>
        <v>0</v>
      </c>
      <c r="AC11" s="18">
        <f>SUM(AC4:AC10)</f>
        <v>0</v>
      </c>
      <c r="AD11" s="18"/>
      <c r="AE11" s="18">
        <f t="shared" ref="AE11:AJ11" si="0">SUM(AE4:AE10)</f>
        <v>0</v>
      </c>
      <c r="AF11" s="18">
        <f t="shared" si="0"/>
        <v>0</v>
      </c>
      <c r="AG11" s="18">
        <f t="shared" si="0"/>
        <v>0</v>
      </c>
      <c r="AH11" s="18">
        <f t="shared" si="0"/>
        <v>0</v>
      </c>
      <c r="AI11" s="18">
        <f t="shared" si="0"/>
        <v>0</v>
      </c>
      <c r="AJ11" s="18">
        <f t="shared" si="0"/>
        <v>0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8" t="s">
        <v>2</v>
      </c>
      <c r="C12" s="32"/>
      <c r="D12" s="33">
        <f>SUM(F11:H11)*5/3+(E11/3)+(AE11*25)+(AF11*25)+(AG11*15)+(AH11*25)+(AI11*20)+(AJ11*15)</f>
        <v>192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5"/>
      <c r="AE12" s="1"/>
      <c r="AF12" s="1"/>
      <c r="AG12" s="1"/>
      <c r="AH12" s="1"/>
      <c r="AI12" s="35"/>
      <c r="AJ12" s="1"/>
      <c r="AK12" s="23"/>
      <c r="AL12" s="8"/>
      <c r="AM12" s="8"/>
      <c r="AN12" s="8"/>
      <c r="AO12" s="8"/>
      <c r="AP12" s="8"/>
    </row>
    <row r="13" spans="1:42" s="9" customFormat="1" ht="15" customHeight="1" x14ac:dyDescent="0.25">
      <c r="A13" s="1"/>
      <c r="B13" s="1"/>
      <c r="C13" s="1"/>
      <c r="D13" s="24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2" t="s">
        <v>40</v>
      </c>
      <c r="C14" s="38"/>
      <c r="D14" s="38"/>
      <c r="E14" s="18" t="s">
        <v>4</v>
      </c>
      <c r="F14" s="18" t="s">
        <v>12</v>
      </c>
      <c r="G14" s="15" t="s">
        <v>13</v>
      </c>
      <c r="H14" s="18" t="s">
        <v>14</v>
      </c>
      <c r="I14" s="18" t="s">
        <v>3</v>
      </c>
      <c r="J14" s="1"/>
      <c r="K14" s="18" t="s">
        <v>22</v>
      </c>
      <c r="L14" s="18" t="s">
        <v>23</v>
      </c>
      <c r="M14" s="18" t="s">
        <v>24</v>
      </c>
      <c r="N14" s="30" t="s">
        <v>29</v>
      </c>
      <c r="O14" s="24"/>
      <c r="P14" s="39" t="s">
        <v>41</v>
      </c>
      <c r="Q14" s="12"/>
      <c r="R14" s="12"/>
      <c r="S14" s="12"/>
      <c r="T14" s="60"/>
      <c r="U14" s="60"/>
      <c r="V14" s="60"/>
      <c r="W14" s="60"/>
      <c r="X14" s="60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61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39" t="s">
        <v>15</v>
      </c>
      <c r="C15" s="12"/>
      <c r="D15" s="40"/>
      <c r="E15" s="26">
        <f>PRODUCT(E11)</f>
        <v>56</v>
      </c>
      <c r="F15" s="26">
        <f>PRODUCT(F11)</f>
        <v>1</v>
      </c>
      <c r="G15" s="26">
        <f>PRODUCT(G11)</f>
        <v>40</v>
      </c>
      <c r="H15" s="26">
        <f>PRODUCT(H11)</f>
        <v>63</v>
      </c>
      <c r="I15" s="26"/>
      <c r="J15" s="1"/>
      <c r="K15" s="41">
        <f>PRODUCT((F15+G15)/E15)</f>
        <v>0.7321428571428571</v>
      </c>
      <c r="L15" s="41">
        <f>PRODUCT(H15/E15)</f>
        <v>1.125</v>
      </c>
      <c r="M15" s="41"/>
      <c r="N15" s="29"/>
      <c r="O15" s="24"/>
      <c r="P15" s="62" t="s">
        <v>42</v>
      </c>
      <c r="Q15" s="63"/>
      <c r="R15" s="64" t="s">
        <v>48</v>
      </c>
      <c r="S15" s="64"/>
      <c r="T15" s="64"/>
      <c r="U15" s="64"/>
      <c r="V15" s="64"/>
      <c r="W15" s="64"/>
      <c r="X15" s="64"/>
      <c r="Y15" s="64"/>
      <c r="Z15" s="65" t="s">
        <v>43</v>
      </c>
      <c r="AA15" s="64"/>
      <c r="AB15" s="81" t="s">
        <v>49</v>
      </c>
      <c r="AC15" s="64"/>
      <c r="AD15" s="64"/>
      <c r="AE15" s="65"/>
      <c r="AF15" s="65"/>
      <c r="AG15" s="64"/>
      <c r="AH15" s="65"/>
      <c r="AI15" s="64"/>
      <c r="AJ15" s="6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42" t="s">
        <v>16</v>
      </c>
      <c r="C16" s="43"/>
      <c r="D16" s="44"/>
      <c r="E16" s="26"/>
      <c r="F16" s="26"/>
      <c r="G16" s="26"/>
      <c r="H16" s="26"/>
      <c r="I16" s="26"/>
      <c r="J16" s="1"/>
      <c r="K16" s="41"/>
      <c r="L16" s="41"/>
      <c r="M16" s="41"/>
      <c r="N16" s="29"/>
      <c r="O16" s="24"/>
      <c r="P16" s="67" t="s">
        <v>53</v>
      </c>
      <c r="Q16" s="68"/>
      <c r="R16" s="69"/>
      <c r="S16" s="69"/>
      <c r="T16" s="69"/>
      <c r="U16" s="69"/>
      <c r="V16" s="69"/>
      <c r="W16" s="69"/>
      <c r="X16" s="69"/>
      <c r="Y16" s="69"/>
      <c r="Z16" s="70"/>
      <c r="AA16" s="69"/>
      <c r="AB16" s="82"/>
      <c r="AC16" s="69"/>
      <c r="AD16" s="69"/>
      <c r="AE16" s="70"/>
      <c r="AF16" s="70"/>
      <c r="AG16" s="69"/>
      <c r="AH16" s="70"/>
      <c r="AI16" s="69"/>
      <c r="AJ16" s="71"/>
      <c r="AK16" s="23"/>
      <c r="AL16" s="8"/>
      <c r="AM16" s="8"/>
      <c r="AN16" s="8"/>
      <c r="AO16" s="8"/>
      <c r="AP16" s="8"/>
    </row>
    <row r="17" spans="1:44" ht="15" customHeight="1" x14ac:dyDescent="0.2">
      <c r="A17" s="1"/>
      <c r="B17" s="45" t="s">
        <v>17</v>
      </c>
      <c r="C17" s="46"/>
      <c r="D17" s="47"/>
      <c r="E17" s="27"/>
      <c r="F17" s="27"/>
      <c r="G17" s="27"/>
      <c r="H17" s="27"/>
      <c r="I17" s="27"/>
      <c r="J17" s="1"/>
      <c r="K17" s="48"/>
      <c r="L17" s="48"/>
      <c r="M17" s="48"/>
      <c r="N17" s="49"/>
      <c r="O17" s="24"/>
      <c r="P17" s="67" t="s">
        <v>54</v>
      </c>
      <c r="Q17" s="68"/>
      <c r="R17" s="69"/>
      <c r="S17" s="69"/>
      <c r="T17" s="69"/>
      <c r="U17" s="69"/>
      <c r="V17" s="69"/>
      <c r="W17" s="69"/>
      <c r="X17" s="69"/>
      <c r="Y17" s="69"/>
      <c r="Z17" s="70"/>
      <c r="AA17" s="69"/>
      <c r="AB17" s="82"/>
      <c r="AC17" s="69"/>
      <c r="AD17" s="69"/>
      <c r="AE17" s="70"/>
      <c r="AF17" s="70"/>
      <c r="AG17" s="69"/>
      <c r="AH17" s="70"/>
      <c r="AI17" s="69"/>
      <c r="AJ17" s="71"/>
      <c r="AK17" s="23"/>
      <c r="AL17" s="8"/>
      <c r="AM17" s="8"/>
      <c r="AN17" s="8"/>
      <c r="AO17" s="8"/>
      <c r="AP17" s="8"/>
    </row>
    <row r="18" spans="1:44" ht="15" customHeight="1" x14ac:dyDescent="0.2">
      <c r="A18" s="1"/>
      <c r="B18" s="50" t="s">
        <v>18</v>
      </c>
      <c r="C18" s="51"/>
      <c r="D18" s="52"/>
      <c r="E18" s="18">
        <f>SUM(E15:E17)</f>
        <v>56</v>
      </c>
      <c r="F18" s="18">
        <f>SUM(F15:F17)</f>
        <v>1</v>
      </c>
      <c r="G18" s="18">
        <f>SUM(G15:G17)</f>
        <v>40</v>
      </c>
      <c r="H18" s="18">
        <f>SUM(H15:H17)</f>
        <v>63</v>
      </c>
      <c r="I18" s="18"/>
      <c r="J18" s="1"/>
      <c r="K18" s="53">
        <f>PRODUCT((F18+G18)/E18)</f>
        <v>0.7321428571428571</v>
      </c>
      <c r="L18" s="53">
        <f>PRODUCT(H18/E18)</f>
        <v>1.125</v>
      </c>
      <c r="M18" s="53"/>
      <c r="N18" s="30"/>
      <c r="O18" s="24"/>
      <c r="P18" s="72" t="s">
        <v>44</v>
      </c>
      <c r="Q18" s="73"/>
      <c r="R18" s="74" t="s">
        <v>51</v>
      </c>
      <c r="S18" s="74"/>
      <c r="T18" s="74"/>
      <c r="U18" s="74"/>
      <c r="V18" s="74"/>
      <c r="W18" s="74"/>
      <c r="X18" s="74"/>
      <c r="Y18" s="74"/>
      <c r="Z18" s="75" t="s">
        <v>50</v>
      </c>
      <c r="AA18" s="74"/>
      <c r="AB18" s="83" t="s">
        <v>52</v>
      </c>
      <c r="AC18" s="74"/>
      <c r="AD18" s="74"/>
      <c r="AE18" s="75"/>
      <c r="AF18" s="75"/>
      <c r="AG18" s="74"/>
      <c r="AH18" s="75"/>
      <c r="AI18" s="74"/>
      <c r="AJ18" s="76"/>
      <c r="AK18" s="23"/>
      <c r="AL18" s="8"/>
      <c r="AM18" s="8"/>
      <c r="AN18" s="8"/>
      <c r="AO18" s="8"/>
      <c r="AP18" s="8"/>
    </row>
    <row r="19" spans="1:44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1"/>
      <c r="Q19" s="37"/>
      <c r="R19" s="1"/>
      <c r="S19" s="1"/>
      <c r="T19" s="24"/>
      <c r="U19" s="24"/>
      <c r="V19" s="77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4" ht="15" customHeight="1" x14ac:dyDescent="0.25">
      <c r="A20" s="1"/>
      <c r="B20" s="1" t="s">
        <v>30</v>
      </c>
      <c r="C20" s="1"/>
      <c r="D20" s="1" t="s">
        <v>38</v>
      </c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24"/>
      <c r="U20" s="24"/>
      <c r="V20" s="77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4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4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4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4" s="54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s="54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s="54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37"/>
      <c r="R33" s="1"/>
      <c r="S33" s="1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37"/>
      <c r="R34" s="1"/>
      <c r="S34" s="1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4"/>
      <c r="Q50" s="24"/>
      <c r="R50" s="24"/>
      <c r="S50" s="24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4"/>
      <c r="Q51" s="24"/>
      <c r="R51" s="24"/>
      <c r="S51" s="24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8"/>
      <c r="Q52" s="8"/>
      <c r="R52" s="8"/>
      <c r="S52" s="1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8"/>
      <c r="Q53" s="8"/>
      <c r="R53" s="8"/>
      <c r="S53" s="1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8"/>
      <c r="Q54" s="8"/>
      <c r="R54" s="8"/>
      <c r="S54" s="1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8"/>
      <c r="Q55" s="8"/>
      <c r="R55" s="8"/>
      <c r="S55" s="1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8"/>
      <c r="Q56" s="8"/>
      <c r="R56" s="8"/>
      <c r="S56" s="1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8"/>
      <c r="Q57" s="8"/>
      <c r="R57" s="8"/>
      <c r="S57" s="1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8"/>
      <c r="Q58" s="8"/>
      <c r="R58" s="8"/>
      <c r="S58" s="1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8"/>
      <c r="Q59" s="8"/>
      <c r="R59" s="8"/>
      <c r="S59" s="1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8"/>
      <c r="Q60" s="8"/>
      <c r="R60" s="8"/>
      <c r="S60" s="1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8"/>
      <c r="Q61" s="8"/>
      <c r="R61" s="8"/>
      <c r="S61" s="1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8"/>
      <c r="Q62" s="8"/>
      <c r="R62" s="8"/>
      <c r="S62" s="1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8"/>
      <c r="Q63" s="8"/>
      <c r="R63" s="8"/>
      <c r="S63" s="1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8"/>
      <c r="Q64" s="8"/>
      <c r="R64" s="8"/>
      <c r="S64" s="1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8"/>
      <c r="Q65" s="8"/>
      <c r="R65" s="8"/>
      <c r="S65" s="1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8"/>
      <c r="Q66" s="8"/>
      <c r="R66" s="8"/>
      <c r="S66" s="1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8"/>
      <c r="Q67" s="8"/>
      <c r="R67" s="8"/>
      <c r="S67" s="1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8"/>
      <c r="Q68" s="8"/>
      <c r="R68" s="8"/>
      <c r="S68" s="1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8"/>
      <c r="Q69" s="8"/>
      <c r="R69" s="8"/>
      <c r="S69" s="1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8"/>
      <c r="Q70" s="8"/>
      <c r="R70" s="8"/>
      <c r="S70" s="1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8"/>
      <c r="Q71" s="8"/>
      <c r="R71" s="8"/>
      <c r="S71" s="1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8"/>
      <c r="Q72" s="8"/>
      <c r="R72" s="8"/>
      <c r="S72" s="1"/>
      <c r="T72" s="2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8"/>
      <c r="Q73" s="8"/>
      <c r="R73" s="8"/>
      <c r="S73" s="1"/>
      <c r="T73" s="2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8"/>
      <c r="Q74" s="8"/>
      <c r="R74" s="8"/>
      <c r="S74" s="1"/>
      <c r="T74" s="2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8"/>
      <c r="Q75" s="8"/>
      <c r="R75" s="8"/>
      <c r="S75" s="1"/>
      <c r="T75" s="24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8"/>
      <c r="Q76" s="8"/>
      <c r="R76" s="8"/>
      <c r="S76" s="1"/>
      <c r="T76" s="24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8"/>
      <c r="Q77" s="8"/>
      <c r="R77" s="8"/>
      <c r="S77" s="1"/>
      <c r="T77" s="24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8"/>
      <c r="Q78" s="8"/>
      <c r="R78" s="8"/>
      <c r="S78" s="1"/>
      <c r="T78" s="24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8"/>
      <c r="Q79" s="8"/>
      <c r="R79" s="8"/>
      <c r="S79" s="1"/>
      <c r="T79" s="24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8"/>
      <c r="Q80" s="8"/>
      <c r="R80" s="8"/>
      <c r="S80" s="1"/>
      <c r="T80" s="24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8"/>
      <c r="Q81" s="8"/>
      <c r="R81" s="8"/>
      <c r="S81" s="1"/>
      <c r="T81" s="24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8"/>
      <c r="Q82" s="8"/>
      <c r="R82" s="8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8"/>
      <c r="Q83" s="8"/>
      <c r="R83" s="8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8"/>
      <c r="Q84" s="8"/>
      <c r="R84" s="8"/>
      <c r="S84" s="1"/>
      <c r="T84" s="24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8"/>
      <c r="Q85" s="8"/>
      <c r="R85" s="8"/>
      <c r="S85" s="1"/>
      <c r="T85" s="24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2019-07-02T11:35:49Z</dcterms:modified>
</cp:coreProperties>
</file>