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O10" i="1"/>
  <c r="N14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/>
  <c r="G10" i="1"/>
  <c r="G14" i="1"/>
  <c r="G17" i="1" s="1"/>
  <c r="F10" i="1"/>
  <c r="F14" i="1"/>
  <c r="E10" i="1"/>
  <c r="E14" i="1"/>
  <c r="E17" i="1" s="1"/>
  <c r="O17" i="1"/>
  <c r="K14" i="1" l="1"/>
  <c r="L14" i="1"/>
  <c r="D11" i="1"/>
  <c r="H17" i="1"/>
  <c r="L17" i="1" s="1"/>
  <c r="I17" i="1"/>
  <c r="M14" i="1"/>
  <c r="F17" i="1"/>
  <c r="K17" i="1" s="1"/>
  <c r="N17" i="1" l="1"/>
  <c r="M17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<sst xmlns="http://schemas.openxmlformats.org/spreadsheetml/2006/main" count="83" uniqueCount="57">
  <si>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</si>
  <si>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</si>
  <si>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</si>
  <si>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</si>
  <si>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</si>
  <si>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</si>
  <si>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</si>
  <si>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</si>
  <si>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</si>
  <si>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</si>
  <si>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</si>
  <si>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</si>
  <si>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</si>
  <si>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</si>
  <si>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</si>
  <si>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</si>
  <si>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</si>
  <si>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</si>
  <si>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</si>
  <si>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</si>
  <si>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</si>
  <si>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</si>
  <si>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</si>
  <si>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</si>
  <si>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</si>
  <si>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</si>
  <si>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</si>
  <si>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</si>
  <si>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</si>
  <si>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</si>
  <si>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</si>
  <si>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</si>
  <si>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</si>
  <si>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</si>
  <si>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</si>
  <si>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</si>
  <si>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</si>
  <si>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</si>
  <si>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Anna-Mari Alaperä</t>
  </si>
  <si>
    <t>2.2.1986</t>
  </si>
  <si>
    <t>Lippo</t>
  </si>
  <si>
    <t>suomensarja</t>
  </si>
  <si>
    <t>ykköspesis</t>
  </si>
  <si>
    <t>ViU</t>
  </si>
  <si>
    <t>ViU = Viinijärven Urheilijat  (1914)</t>
  </si>
  <si>
    <t>Lippo = Oulun Lippo  (1955)</t>
  </si>
  <si>
    <t>11.</t>
  </si>
  <si>
    <t>tyttöjen superpesis</t>
  </si>
  <si>
    <t>14.05. 2008  SiiPe - ViU  1-2  (2-3, 7-2, 0-1)</t>
  </si>
  <si>
    <t>4.  ottelu</t>
  </si>
  <si>
    <t>24.05. 2008  ViU - Pesäkarhut  0-2  (2-7, 1-9)</t>
  </si>
  <si>
    <t>Lippo Juniorit</t>
  </si>
  <si>
    <t>Lippo Juniorit = Oulun Lippo Juniorit  (2003)</t>
  </si>
  <si>
    <t xml:space="preserve">Lyöty </t>
  </si>
  <si>
    <t xml:space="preserve">Tuotu </t>
  </si>
  <si>
    <t>22 v   3 kk 12 pv</t>
  </si>
  <si>
    <t>22 v   3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</si>
</sst>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9" borderId="10" xfId="0" applyFont="1" applyFill="1" applyBorder="1"/>
    <xf numFmtId="0" fontId="3" fillId="9" borderId="11" xfId="0" applyFont="1" applyFill="1" applyBorder="1"/>
    <xf numFmtId="0" fontId="1" fillId="9" borderId="11" xfId="0" applyFont="1" applyFill="1" applyBorder="1"/>
    <xf numFmtId="0" fontId="1" fillId="9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4" customWidth="1"/>
    <col min="4" max="4" width="14.710937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5703125" style="85" customWidth="1"/>
    <col min="16" max="23" width="5.7109375" style="85" customWidth="1"/>
    <col min="24" max="27" width="5.7109375" style="25" customWidth="1"/>
    <col min="28" max="28" width="5.7109375" style="86" customWidth="1"/>
    <col min="29" max="31" width="5.7109375" style="25" customWidth="1"/>
    <col min="32" max="32" width="6.7109375" style="25" customWidth="1"/>
    <col min="33" max="33" width="21.425781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2004</v>
      </c>
      <c r="C4" s="26"/>
      <c r="D4" s="27" t="s">
        <v>40</v>
      </c>
      <c r="E4" s="26"/>
      <c r="F4" s="28" t="s">
        <v>41</v>
      </c>
      <c r="G4" s="26"/>
      <c r="H4" s="2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2">
        <v>2004</v>
      </c>
      <c r="C5" s="32"/>
      <c r="D5" s="33" t="s">
        <v>40</v>
      </c>
      <c r="E5" s="32"/>
      <c r="F5" s="34" t="s">
        <v>42</v>
      </c>
      <c r="G5" s="88"/>
      <c r="H5" s="87"/>
      <c r="I5" s="32"/>
      <c r="J5" s="32"/>
      <c r="K5" s="32"/>
      <c r="L5" s="32"/>
      <c r="M5" s="32"/>
      <c r="N5" s="3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6">
        <v>2005</v>
      </c>
      <c r="C6" s="36"/>
      <c r="D6" s="37" t="s">
        <v>40</v>
      </c>
      <c r="E6" s="36"/>
      <c r="F6" s="38" t="s">
        <v>47</v>
      </c>
      <c r="G6" s="36"/>
      <c r="H6" s="36"/>
      <c r="I6" s="36"/>
      <c r="J6" s="36"/>
      <c r="K6" s="36"/>
      <c r="L6" s="36"/>
      <c r="M6" s="36"/>
      <c r="N6" s="3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2006</v>
      </c>
      <c r="C7" s="26"/>
      <c r="D7" s="27" t="s">
        <v>40</v>
      </c>
      <c r="E7" s="26"/>
      <c r="F7" s="28" t="s">
        <v>41</v>
      </c>
      <c r="G7" s="26"/>
      <c r="H7" s="26"/>
      <c r="I7" s="26"/>
      <c r="J7" s="26"/>
      <c r="K7" s="26"/>
      <c r="L7" s="26"/>
      <c r="M7" s="26"/>
      <c r="N7" s="29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2">
        <v>2007</v>
      </c>
      <c r="C8" s="32"/>
      <c r="D8" s="33" t="s">
        <v>51</v>
      </c>
      <c r="E8" s="32"/>
      <c r="F8" s="34" t="s">
        <v>42</v>
      </c>
      <c r="G8" s="88"/>
      <c r="H8" s="87"/>
      <c r="I8" s="32"/>
      <c r="J8" s="32"/>
      <c r="K8" s="32"/>
      <c r="L8" s="32"/>
      <c r="M8" s="32"/>
      <c r="N8" s="35"/>
      <c r="O8" s="24"/>
      <c r="P8" s="30"/>
      <c r="Q8" s="30"/>
      <c r="R8" s="30"/>
      <c r="S8" s="30"/>
      <c r="T8" s="30"/>
      <c r="U8" s="31">
        <v>2</v>
      </c>
      <c r="V8" s="31">
        <v>0</v>
      </c>
      <c r="W8" s="31">
        <v>0</v>
      </c>
      <c r="X8" s="31">
        <v>0</v>
      </c>
      <c r="Y8" s="31">
        <v>1</v>
      </c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2008</v>
      </c>
      <c r="C9" s="30" t="s">
        <v>46</v>
      </c>
      <c r="D9" s="40" t="s">
        <v>43</v>
      </c>
      <c r="E9" s="30">
        <v>17</v>
      </c>
      <c r="F9" s="30">
        <v>0</v>
      </c>
      <c r="G9" s="30">
        <v>6</v>
      </c>
      <c r="H9" s="30">
        <v>1</v>
      </c>
      <c r="I9" s="30">
        <v>23</v>
      </c>
      <c r="J9" s="30">
        <v>4</v>
      </c>
      <c r="K9" s="30">
        <v>4</v>
      </c>
      <c r="L9" s="30">
        <v>9</v>
      </c>
      <c r="M9" s="30">
        <v>6</v>
      </c>
      <c r="N9" s="41">
        <v>0.307</v>
      </c>
      <c r="O9" s="2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17</v>
      </c>
      <c r="F10" s="18">
        <f t="shared" si="0"/>
        <v>0</v>
      </c>
      <c r="G10" s="18">
        <f t="shared" si="0"/>
        <v>6</v>
      </c>
      <c r="H10" s="18">
        <f t="shared" si="0"/>
        <v>1</v>
      </c>
      <c r="I10" s="18">
        <f t="shared" si="0"/>
        <v>23</v>
      </c>
      <c r="J10" s="18">
        <f t="shared" si="0"/>
        <v>4</v>
      </c>
      <c r="K10" s="18">
        <f t="shared" si="0"/>
        <v>4</v>
      </c>
      <c r="L10" s="18">
        <f t="shared" si="0"/>
        <v>9</v>
      </c>
      <c r="M10" s="18">
        <f t="shared" si="0"/>
        <v>6</v>
      </c>
      <c r="N10" s="42">
        <v>0.307</v>
      </c>
      <c r="O10" s="43">
        <f>SUM(O8:O9)</f>
        <v>0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2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1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0" t="s">
        <v>2</v>
      </c>
      <c r="C11" s="44"/>
      <c r="D11" s="45">
        <f>SUM(F10:H10)+((I10-F10-G10)/3)+(E10/3)+(Z10*25)+(AA10*25)+(AB10*10)+(AC10*25)+(AD10*20)+(AE10*15)</f>
        <v>18.333333333333336</v>
      </c>
      <c r="E11" s="1"/>
      <c r="F11" s="1"/>
      <c r="G11" s="1"/>
      <c r="H11" s="1"/>
      <c r="I11" s="1"/>
      <c r="J11" s="1"/>
      <c r="K11" s="1"/>
      <c r="L11" s="1"/>
      <c r="M11" s="1"/>
      <c r="N11" s="4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47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6"/>
      <c r="O12" s="48"/>
      <c r="P12" s="1"/>
      <c r="Q12" s="49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50"/>
      <c r="D13" s="50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42" t="s">
        <v>35</v>
      </c>
      <c r="O13" s="24"/>
      <c r="P13" s="51" t="s">
        <v>32</v>
      </c>
      <c r="Q13" s="12"/>
      <c r="R13" s="12"/>
      <c r="S13" s="12"/>
      <c r="T13" s="52"/>
      <c r="U13" s="52"/>
      <c r="V13" s="52"/>
      <c r="W13" s="52"/>
      <c r="X13" s="52"/>
      <c r="Y13" s="12"/>
      <c r="Z13" s="12"/>
      <c r="AA13" s="12"/>
      <c r="AB13" s="11"/>
      <c r="AC13" s="12"/>
      <c r="AD13" s="12"/>
      <c r="AE13" s="5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1" t="s">
        <v>17</v>
      </c>
      <c r="C14" s="12"/>
      <c r="D14" s="53"/>
      <c r="E14" s="30">
        <f>PRODUCT(E10)</f>
        <v>17</v>
      </c>
      <c r="F14" s="30">
        <f>PRODUCT(F10)</f>
        <v>0</v>
      </c>
      <c r="G14" s="30">
        <f>PRODUCT(G10)</f>
        <v>6</v>
      </c>
      <c r="H14" s="30">
        <f>PRODUCT(H10)</f>
        <v>1</v>
      </c>
      <c r="I14" s="30">
        <f>PRODUCT(I10)</f>
        <v>23</v>
      </c>
      <c r="J14" s="1"/>
      <c r="K14" s="54">
        <f>PRODUCT((F14+G14)/E14)</f>
        <v>0.35294117647058826</v>
      </c>
      <c r="L14" s="54">
        <f>PRODUCT(H14/E14)</f>
        <v>5.8823529411764705E-2</v>
      </c>
      <c r="M14" s="54">
        <f>PRODUCT(I14/E14)</f>
        <v>1.3529411764705883</v>
      </c>
      <c r="N14" s="41">
        <f>PRODUCT(N10)</f>
        <v>0.307</v>
      </c>
      <c r="O14" s="24">
        <v>75</v>
      </c>
      <c r="P14" s="55" t="s">
        <v>33</v>
      </c>
      <c r="Q14" s="56"/>
      <c r="R14" s="57" t="s">
        <v>48</v>
      </c>
      <c r="S14" s="57"/>
      <c r="T14" s="57"/>
      <c r="U14" s="57"/>
      <c r="V14" s="57"/>
      <c r="W14" s="57"/>
      <c r="X14" s="57"/>
      <c r="Y14" s="57"/>
      <c r="Z14" s="57"/>
      <c r="AA14" s="59" t="s">
        <v>36</v>
      </c>
      <c r="AB14" s="58"/>
      <c r="AC14" s="89" t="s">
        <v>55</v>
      </c>
      <c r="AD14" s="57"/>
      <c r="AE14" s="9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60" t="s">
        <v>18</v>
      </c>
      <c r="C15" s="61"/>
      <c r="D15" s="62"/>
      <c r="E15" s="30"/>
      <c r="F15" s="30"/>
      <c r="G15" s="30"/>
      <c r="H15" s="30"/>
      <c r="I15" s="30"/>
      <c r="J15" s="1"/>
      <c r="K15" s="54"/>
      <c r="L15" s="54"/>
      <c r="M15" s="54"/>
      <c r="N15" s="41"/>
      <c r="O15" s="63"/>
      <c r="P15" s="64" t="s">
        <v>53</v>
      </c>
      <c r="Q15" s="65"/>
      <c r="R15" s="66" t="s">
        <v>48</v>
      </c>
      <c r="S15" s="66"/>
      <c r="T15" s="66"/>
      <c r="U15" s="66"/>
      <c r="V15" s="66"/>
      <c r="W15" s="66"/>
      <c r="X15" s="66"/>
      <c r="Y15" s="66"/>
      <c r="Z15" s="66"/>
      <c r="AA15" s="68" t="s">
        <v>36</v>
      </c>
      <c r="AB15" s="67"/>
      <c r="AC15" s="90" t="s">
        <v>55</v>
      </c>
      <c r="AD15" s="66"/>
      <c r="AE15" s="9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9" t="s">
        <v>19</v>
      </c>
      <c r="C16" s="70"/>
      <c r="D16" s="71"/>
      <c r="E16" s="31">
        <v>2</v>
      </c>
      <c r="F16" s="31">
        <v>0</v>
      </c>
      <c r="G16" s="31">
        <v>0</v>
      </c>
      <c r="H16" s="31">
        <v>0</v>
      </c>
      <c r="I16" s="31">
        <v>1</v>
      </c>
      <c r="J16" s="1"/>
      <c r="K16" s="72">
        <f>PRODUCT((F16+G16)/E16)</f>
        <v>0</v>
      </c>
      <c r="L16" s="72">
        <f>PRODUCT(H16/E16)</f>
        <v>0</v>
      </c>
      <c r="M16" s="72">
        <f>PRODUCT(I16/E16)</f>
        <v>0.5</v>
      </c>
      <c r="N16" s="73">
        <v>8.3000000000000004E-2</v>
      </c>
      <c r="O16" s="24">
        <v>12</v>
      </c>
      <c r="P16" s="64" t="s">
        <v>54</v>
      </c>
      <c r="Q16" s="65"/>
      <c r="R16" s="66" t="s">
        <v>50</v>
      </c>
      <c r="S16" s="66"/>
      <c r="T16" s="66"/>
      <c r="U16" s="66"/>
      <c r="V16" s="66"/>
      <c r="W16" s="66"/>
      <c r="X16" s="66"/>
      <c r="Y16" s="66"/>
      <c r="Z16" s="66"/>
      <c r="AA16" s="68" t="s">
        <v>49</v>
      </c>
      <c r="AB16" s="67"/>
      <c r="AC16" s="90" t="s">
        <v>56</v>
      </c>
      <c r="AD16" s="66"/>
      <c r="AE16" s="9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74" t="s">
        <v>20</v>
      </c>
      <c r="C17" s="75"/>
      <c r="D17" s="76"/>
      <c r="E17" s="18">
        <f>SUM(E14:E16)</f>
        <v>19</v>
      </c>
      <c r="F17" s="18">
        <f>SUM(F14:F16)</f>
        <v>0</v>
      </c>
      <c r="G17" s="18">
        <f>SUM(G14:G16)</f>
        <v>6</v>
      </c>
      <c r="H17" s="18">
        <f>SUM(H14:H16)</f>
        <v>1</v>
      </c>
      <c r="I17" s="18">
        <f>SUM(I14:I16)</f>
        <v>24</v>
      </c>
      <c r="J17" s="1"/>
      <c r="K17" s="77">
        <f>PRODUCT((F17+G17)/E17)</f>
        <v>0.31578947368421051</v>
      </c>
      <c r="L17" s="77">
        <f>PRODUCT(H17/E17)</f>
        <v>5.2631578947368418E-2</v>
      </c>
      <c r="M17" s="77">
        <f>PRODUCT(I17/E17)</f>
        <v>1.263157894736842</v>
      </c>
      <c r="N17" s="42">
        <f>PRODUCT(I17/O17)</f>
        <v>0.27586206896551724</v>
      </c>
      <c r="O17" s="24">
        <f>SUM(O14:O16)</f>
        <v>87</v>
      </c>
      <c r="P17" s="78" t="s">
        <v>34</v>
      </c>
      <c r="Q17" s="79"/>
      <c r="R17" s="79"/>
      <c r="S17" s="80"/>
      <c r="T17" s="80"/>
      <c r="U17" s="80"/>
      <c r="V17" s="80"/>
      <c r="W17" s="80"/>
      <c r="X17" s="80"/>
      <c r="Y17" s="80"/>
      <c r="Z17" s="80"/>
      <c r="AA17" s="80"/>
      <c r="AB17" s="81"/>
      <c r="AC17" s="80"/>
      <c r="AD17" s="80"/>
      <c r="AE17" s="93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47"/>
      <c r="C18" s="47"/>
      <c r="D18" s="47"/>
      <c r="E18" s="47"/>
      <c r="F18" s="47"/>
      <c r="G18" s="47"/>
      <c r="H18" s="47"/>
      <c r="I18" s="47"/>
      <c r="J18" s="1"/>
      <c r="K18" s="47"/>
      <c r="L18" s="47"/>
      <c r="M18" s="47"/>
      <c r="N18" s="46"/>
      <c r="O18" s="24"/>
      <c r="P18" s="1"/>
      <c r="Q18" s="49"/>
      <c r="R18" s="1"/>
      <c r="S18" s="1"/>
      <c r="T18" s="24"/>
      <c r="U18" s="24"/>
      <c r="V18" s="82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45</v>
      </c>
      <c r="E19" s="1"/>
      <c r="F19" s="24"/>
      <c r="G19" s="1"/>
      <c r="H19" s="1"/>
      <c r="I19" s="1"/>
      <c r="J19" s="1"/>
      <c r="K19" s="1"/>
      <c r="L19" s="1"/>
      <c r="M19" s="1"/>
      <c r="N19" s="49"/>
      <c r="O19" s="24"/>
      <c r="P19" s="1"/>
      <c r="Q19" s="49"/>
      <c r="R19" s="1"/>
      <c r="S19" s="1"/>
      <c r="T19" s="24"/>
      <c r="U19" s="24"/>
      <c r="V19" s="82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44</v>
      </c>
      <c r="E20" s="1"/>
      <c r="F20" s="24"/>
      <c r="G20" s="1"/>
      <c r="H20" s="1"/>
      <c r="I20" s="1"/>
      <c r="J20" s="1"/>
      <c r="K20" s="1"/>
      <c r="L20" s="1"/>
      <c r="M20" s="1"/>
      <c r="N20" s="49"/>
      <c r="O20" s="24"/>
      <c r="P20" s="1"/>
      <c r="Q20" s="49"/>
      <c r="R20" s="1"/>
      <c r="S20" s="1"/>
      <c r="T20" s="24"/>
      <c r="U20" s="24"/>
      <c r="V20" s="82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 t="s">
        <v>52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83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83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83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8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8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8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8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8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8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8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8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8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8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8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8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8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8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8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8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8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8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8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8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8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8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8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8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8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8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2019-07-01T10:50:19Z</dcterms:modified>
</cp:coreProperties>
</file>