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O9" i="1" s="1"/>
  <c r="O12" i="1" s="1"/>
  <c r="M5" i="1"/>
  <c r="L5" i="1"/>
  <c r="K5" i="1"/>
  <c r="J5" i="1"/>
  <c r="I5" i="1"/>
  <c r="H5" i="1"/>
  <c r="H9" i="1" s="1"/>
  <c r="H12" i="1" s="1"/>
  <c r="G5" i="1"/>
  <c r="G9" i="1" s="1"/>
  <c r="F5" i="1"/>
  <c r="F9" i="1" s="1"/>
  <c r="E5" i="1"/>
  <c r="E9" i="1" s="1"/>
  <c r="E12" i="1" l="1"/>
  <c r="L12" i="1" s="1"/>
  <c r="G12" i="1"/>
  <c r="D6" i="1"/>
  <c r="F12" i="1"/>
  <c r="K12" i="1" l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<sst xmlns="http://schemas.openxmlformats.org/spreadsheetml/2006/main" count="63" uniqueCount="45">
  <si>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</si>
  <si>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</si>
  <si>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</si>
  <si>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</si>
  <si>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</si>
  <si>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</si>
  <si>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</si>
  <si>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</si>
  <si>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</si>
  <si>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</si>
  <si>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</si>
  <si>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</si>
  <si>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</si>
  <si>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</si>
  <si>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</si>
  <si>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</si>
  <si>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</si>
  <si>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</si>
  <si>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</si>
  <si>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</si>
  <si>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</si>
  <si>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</si>
  <si>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</si>
  <si>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</si>
  <si>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</si>
  <si>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</si>
  <si>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</si>
  <si>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</si>
  <si>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</si>
  <si>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</si>
  <si>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MESTARUUSSARJA</t>
  </si>
  <si>
    <t>URA SM-SARJASSA</t>
  </si>
  <si>
    <t>ENSIMMÄISET</t>
  </si>
  <si>
    <t>Ottelu</t>
  </si>
  <si>
    <t>1.  ottelu</t>
  </si>
  <si>
    <t>Kunnari</t>
  </si>
  <si>
    <t>Leena Alanko</t>
  </si>
  <si>
    <t>18.1.1965</t>
  </si>
  <si>
    <t>Halli</t>
  </si>
  <si>
    <t>3.</t>
  </si>
  <si>
    <t>Manse PP</t>
  </si>
  <si>
    <t>09.07. 1983  UPV - Manse PP  7-6</t>
  </si>
  <si>
    <t xml:space="preserve">  18 v   5 kk 21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</si>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</sst>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165" fontId="1" fillId="3" borderId="3" xfId="1" quotePrefix="1" applyNumberFormat="1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1.855468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25" customWidth="1"/>
    <col min="32" max="32" width="55.7109375" style="25" customWidth="1"/>
    <col min="34" max="34" width="9.140625" style="25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H1" s="8"/>
      <c r="AI1"/>
      <c r="AJ1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H2" s="8"/>
      <c r="AI2"/>
      <c r="AJ2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38</v>
      </c>
      <c r="AC3" s="15" t="s">
        <v>26</v>
      </c>
      <c r="AD3" s="17" t="s">
        <v>27</v>
      </c>
      <c r="AE3" s="18" t="s">
        <v>28</v>
      </c>
      <c r="AF3" s="23"/>
      <c r="AH3" s="8"/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1983</v>
      </c>
      <c r="C4" s="26" t="s">
        <v>39</v>
      </c>
      <c r="D4" s="39" t="s">
        <v>40</v>
      </c>
      <c r="E4" s="26">
        <v>1</v>
      </c>
      <c r="F4" s="26">
        <v>0</v>
      </c>
      <c r="G4" s="26">
        <v>0</v>
      </c>
      <c r="H4" s="26">
        <v>0</v>
      </c>
      <c r="I4" s="26">
        <v>1</v>
      </c>
      <c r="J4" s="26">
        <v>1</v>
      </c>
      <c r="K4" s="26">
        <v>0</v>
      </c>
      <c r="L4" s="26">
        <v>0</v>
      </c>
      <c r="M4" s="26">
        <v>0</v>
      </c>
      <c r="N4" s="67">
        <v>0.5</v>
      </c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>
        <v>1</v>
      </c>
      <c r="AF4" s="23"/>
      <c r="AH4" s="8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16" t="s">
        <v>9</v>
      </c>
      <c r="C5" s="17"/>
      <c r="D5" s="15"/>
      <c r="E5" s="18">
        <f t="shared" ref="E5:M5" si="0">SUM(E4:E4)</f>
        <v>1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1</v>
      </c>
      <c r="J5" s="18">
        <f t="shared" si="0"/>
        <v>1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30">
        <v>0.5</v>
      </c>
      <c r="O5" s="31" t="e">
        <f>SUM(#REF!)</f>
        <v>#REF!</v>
      </c>
      <c r="P5" s="18">
        <f t="shared" ref="P5:AE5" si="1">SUM(P4:P4)</f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1</v>
      </c>
      <c r="AF5" s="23"/>
      <c r="AH5" s="8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 t="s">
        <v>2</v>
      </c>
      <c r="C6" s="32"/>
      <c r="D6" s="33">
        <f>SUM(F5:H5)+((I5-F5-G5)/3)+(E5/3)+(Z5*25)+(AA5*25)+(AB5*10)+(AC5*25)+(AD5*20)+(AE5*15)-15</f>
        <v>0.66666666666666607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H6" s="8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H7" s="8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2" t="s">
        <v>31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32</v>
      </c>
      <c r="Q8" s="12"/>
      <c r="R8" s="12"/>
      <c r="S8" s="12"/>
      <c r="T8" s="57"/>
      <c r="U8" s="57"/>
      <c r="V8" s="57"/>
      <c r="W8" s="57"/>
      <c r="X8" s="57"/>
      <c r="Y8" s="12"/>
      <c r="Z8" s="12"/>
      <c r="AA8" s="12"/>
      <c r="AB8" s="11"/>
      <c r="AC8" s="12"/>
      <c r="AD8" s="12"/>
      <c r="AE8" s="40"/>
      <c r="AF8" s="23"/>
      <c r="AH8" s="8"/>
      <c r="AK8" s="23"/>
      <c r="AL8" s="8"/>
      <c r="AM8" s="8"/>
      <c r="AN8" s="8"/>
      <c r="AO8" s="8"/>
      <c r="AP8" s="8"/>
    </row>
    <row r="9" spans="1:42" s="9" customFormat="1" ht="15" customHeight="1" x14ac:dyDescent="0.2">
      <c r="A9" s="1"/>
      <c r="B9" s="39" t="s">
        <v>15</v>
      </c>
      <c r="C9" s="12"/>
      <c r="D9" s="40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v>1</v>
      </c>
      <c r="J9" s="1"/>
      <c r="K9" s="41">
        <v>0</v>
      </c>
      <c r="L9" s="41">
        <v>0</v>
      </c>
      <c r="M9" s="41">
        <v>1</v>
      </c>
      <c r="N9" s="29">
        <v>0.5</v>
      </c>
      <c r="O9" s="24" t="e">
        <f>PRODUCT(O5)</f>
        <v>#REF!</v>
      </c>
      <c r="P9" s="58" t="s">
        <v>33</v>
      </c>
      <c r="Q9" s="59"/>
      <c r="R9" s="62" t="s">
        <v>41</v>
      </c>
      <c r="S9" s="62"/>
      <c r="T9" s="62"/>
      <c r="U9" s="62"/>
      <c r="V9" s="62"/>
      <c r="W9" s="62"/>
      <c r="X9" s="62"/>
      <c r="Y9" s="63" t="s">
        <v>34</v>
      </c>
      <c r="Z9" s="63"/>
      <c r="AA9" s="63"/>
      <c r="AB9" s="68" t="s">
        <v>42</v>
      </c>
      <c r="AC9" s="63"/>
      <c r="AD9" s="63"/>
      <c r="AE9" s="70"/>
      <c r="AF9" s="23"/>
      <c r="AH9" s="8"/>
      <c r="AI9"/>
      <c r="AJ9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0" t="s">
        <v>43</v>
      </c>
      <c r="Q10" s="61"/>
      <c r="R10" s="61"/>
      <c r="S10" s="62"/>
      <c r="T10" s="62"/>
      <c r="U10" s="62"/>
      <c r="V10" s="62"/>
      <c r="W10" s="62"/>
      <c r="X10" s="62"/>
      <c r="Y10" s="62"/>
      <c r="Z10" s="62"/>
      <c r="AA10" s="62"/>
      <c r="AB10" s="68"/>
      <c r="AC10" s="62"/>
      <c r="AD10" s="63"/>
      <c r="AE10" s="70"/>
      <c r="AF10" s="23"/>
      <c r="AH10" s="8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0" t="s">
        <v>44</v>
      </c>
      <c r="Q11" s="61"/>
      <c r="R11" s="61"/>
      <c r="S11" s="62"/>
      <c r="T11" s="62"/>
      <c r="U11" s="62"/>
      <c r="V11" s="62"/>
      <c r="W11" s="62"/>
      <c r="X11" s="62"/>
      <c r="Y11" s="62"/>
      <c r="Z11" s="62"/>
      <c r="AA11" s="62"/>
      <c r="AB11" s="68"/>
      <c r="AC11" s="62"/>
      <c r="AD11" s="62"/>
      <c r="AE11" s="70"/>
      <c r="AF11" s="23"/>
      <c r="AH11" s="8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50" t="s">
        <v>18</v>
      </c>
      <c r="C12" s="51"/>
      <c r="D12" s="52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v>1</v>
      </c>
      <c r="J12" s="1"/>
      <c r="K12" s="53">
        <f>PRODUCT((F12+G12)/E12)</f>
        <v>0</v>
      </c>
      <c r="L12" s="53">
        <f>PRODUCT(H12/E12)</f>
        <v>0</v>
      </c>
      <c r="M12" s="53">
        <v>1</v>
      </c>
      <c r="N12" s="30">
        <v>0.5</v>
      </c>
      <c r="O12" s="24" t="e">
        <f>SUM(O9:O11)</f>
        <v>#REF!</v>
      </c>
      <c r="P12" s="64" t="s">
        <v>35</v>
      </c>
      <c r="Q12" s="65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9"/>
      <c r="AC12" s="66"/>
      <c r="AD12" s="66"/>
      <c r="AE12" s="71"/>
      <c r="AF12" s="23"/>
      <c r="AH12" s="8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3"/>
      <c r="AH13" s="8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23"/>
      <c r="AH14" s="8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23"/>
      <c r="AH15" s="8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H16" s="8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23"/>
      <c r="AH17" s="8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23"/>
      <c r="AH18" s="8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3"/>
      <c r="AH19" s="8"/>
      <c r="AK19" s="23"/>
      <c r="AL19" s="8"/>
      <c r="AM19" s="8"/>
      <c r="AN19" s="8"/>
      <c r="AO19" s="8"/>
      <c r="AP19" s="8"/>
    </row>
    <row r="20" spans="1:42" s="5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3"/>
      <c r="AH20" s="8"/>
      <c r="AI20"/>
      <c r="AJ20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23"/>
      <c r="AH21" s="8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23"/>
      <c r="AH22" s="8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23"/>
      <c r="AH23" s="8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3"/>
      <c r="AH24" s="8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23"/>
      <c r="AH25" s="8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23"/>
      <c r="AH26" s="8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23"/>
      <c r="AH27" s="8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23"/>
      <c r="AH28" s="8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23"/>
      <c r="AH29" s="8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23"/>
      <c r="AH30" s="8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23"/>
      <c r="AH31" s="8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23"/>
      <c r="AH32" s="8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23"/>
      <c r="AH33" s="8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23"/>
      <c r="AH34" s="8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23"/>
      <c r="AH35" s="8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23"/>
      <c r="AH36" s="8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23"/>
      <c r="AH37" s="8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23"/>
      <c r="AH38" s="8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23"/>
      <c r="AH39" s="8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23"/>
      <c r="AH40" s="8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23"/>
      <c r="AH41" s="8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23"/>
      <c r="AH42" s="8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23"/>
      <c r="AH43" s="8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23"/>
      <c r="AH44" s="8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23"/>
      <c r="AH45" s="8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23"/>
      <c r="AH46" s="8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23"/>
      <c r="AH47" s="8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23"/>
      <c r="AH48" s="8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23"/>
      <c r="AH49" s="8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23"/>
      <c r="AH50" s="8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23"/>
      <c r="AH51" s="8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23"/>
      <c r="AH52" s="8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23"/>
      <c r="AH53" s="8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23"/>
      <c r="AH54" s="8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23"/>
      <c r="AH55" s="8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23"/>
      <c r="AH56" s="8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23"/>
      <c r="AH57" s="8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23"/>
      <c r="AH58" s="8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23"/>
      <c r="AH59" s="8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23"/>
      <c r="AH60" s="8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23"/>
      <c r="AH61" s="8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23"/>
      <c r="AH62" s="8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23"/>
      <c r="AH63" s="8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23"/>
      <c r="AH64" s="8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23"/>
      <c r="AH65" s="8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23"/>
      <c r="AH66" s="8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23"/>
      <c r="AH67" s="8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23"/>
      <c r="AH68" s="8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23"/>
      <c r="AH69" s="8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23"/>
      <c r="AH70" s="8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23"/>
      <c r="AH71" s="8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23"/>
      <c r="AH72" s="8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23"/>
      <c r="AH73" s="8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23"/>
      <c r="AH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23"/>
      <c r="AH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23"/>
      <c r="AH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23"/>
      <c r="AH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23"/>
      <c r="AH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23"/>
      <c r="AH79" s="8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23"/>
      <c r="AH80" s="8"/>
    </row>
    <row r="81" spans="1:34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23"/>
      <c r="AH81" s="8"/>
    </row>
    <row r="82" spans="1:34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23"/>
      <c r="AH82" s="8"/>
    </row>
    <row r="83" spans="1:34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23"/>
      <c r="AH83" s="8"/>
    </row>
    <row r="84" spans="1:34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23"/>
      <c r="AH84" s="8"/>
    </row>
    <row r="85" spans="1:34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23"/>
      <c r="AH85" s="8"/>
    </row>
    <row r="86" spans="1:34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23"/>
      <c r="AH86" s="8"/>
    </row>
    <row r="87" spans="1:34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23"/>
      <c r="AH87" s="8"/>
    </row>
    <row r="88" spans="1:34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23"/>
      <c r="AH88" s="8"/>
    </row>
    <row r="89" spans="1:34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23"/>
      <c r="AH89" s="8"/>
    </row>
    <row r="90" spans="1:34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23"/>
      <c r="AH90" s="8"/>
    </row>
    <row r="91" spans="1:34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23"/>
      <c r="AH91" s="8"/>
    </row>
    <row r="92" spans="1:34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23"/>
      <c r="AH92" s="8"/>
    </row>
    <row r="93" spans="1:34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23"/>
      <c r="AH93" s="8"/>
    </row>
    <row r="94" spans="1:34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23"/>
      <c r="AH94" s="8"/>
    </row>
    <row r="95" spans="1:34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23"/>
      <c r="AH95" s="8"/>
    </row>
    <row r="96" spans="1:34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23"/>
      <c r="AH96" s="8"/>
    </row>
    <row r="97" spans="1:34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23"/>
      <c r="AH97" s="8"/>
    </row>
    <row r="98" spans="1:34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23"/>
      <c r="AH98" s="8"/>
    </row>
    <row r="99" spans="1:34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23"/>
      <c r="AH99" s="8"/>
    </row>
    <row r="100" spans="1:34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23"/>
      <c r="AH100" s="8"/>
    </row>
    <row r="101" spans="1:34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23"/>
      <c r="AH101" s="8"/>
    </row>
    <row r="102" spans="1:34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23"/>
      <c r="AH102" s="8"/>
    </row>
    <row r="103" spans="1:34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23"/>
      <c r="AH103" s="8"/>
    </row>
    <row r="104" spans="1:34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23"/>
      <c r="AH104" s="8"/>
    </row>
    <row r="105" spans="1:34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23"/>
      <c r="AH105" s="8"/>
    </row>
    <row r="106" spans="1:34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23"/>
      <c r="AH106" s="8"/>
    </row>
    <row r="107" spans="1:34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23"/>
      <c r="AH107" s="8"/>
    </row>
    <row r="108" spans="1:34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23"/>
      <c r="AH108" s="8"/>
    </row>
    <row r="109" spans="1:34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23"/>
      <c r="AH109" s="8"/>
    </row>
    <row r="110" spans="1:34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23"/>
      <c r="AH110" s="8"/>
    </row>
    <row r="111" spans="1:34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23"/>
      <c r="AH111" s="8"/>
    </row>
    <row r="112" spans="1:34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23"/>
      <c r="AH112" s="8"/>
    </row>
    <row r="113" spans="1:34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23"/>
      <c r="AH113" s="8"/>
    </row>
    <row r="114" spans="1:34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23"/>
      <c r="AH114" s="8"/>
    </row>
    <row r="115" spans="1:34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23"/>
      <c r="AH115" s="8"/>
    </row>
    <row r="116" spans="1:34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23"/>
      <c r="AH116" s="8"/>
    </row>
    <row r="117" spans="1:34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23"/>
      <c r="AH117" s="8"/>
    </row>
    <row r="118" spans="1:34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23"/>
      <c r="AH118" s="8"/>
    </row>
    <row r="119" spans="1:34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23"/>
      <c r="AH119" s="8"/>
    </row>
    <row r="120" spans="1:34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23"/>
      <c r="AH120" s="8"/>
    </row>
    <row r="121" spans="1:34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23"/>
      <c r="AH121" s="8"/>
    </row>
    <row r="122" spans="1:34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23"/>
      <c r="AH122" s="8"/>
    </row>
    <row r="123" spans="1:34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23"/>
      <c r="AH123" s="8"/>
    </row>
    <row r="124" spans="1:34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23"/>
      <c r="AH124" s="8"/>
    </row>
    <row r="125" spans="1:34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23"/>
      <c r="AH125" s="8"/>
    </row>
    <row r="126" spans="1:34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23"/>
      <c r="AH126" s="8"/>
    </row>
    <row r="127" spans="1:34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23"/>
      <c r="AH127" s="8"/>
    </row>
    <row r="128" spans="1:34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23"/>
      <c r="AH128" s="8"/>
    </row>
    <row r="129" spans="1:34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23"/>
      <c r="AH129" s="8"/>
    </row>
    <row r="130" spans="1:34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23"/>
      <c r="AH130" s="8"/>
    </row>
    <row r="131" spans="1:34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23"/>
      <c r="AH131" s="8"/>
    </row>
    <row r="132" spans="1:34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23"/>
      <c r="AH132" s="8"/>
    </row>
    <row r="133" spans="1:34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23"/>
      <c r="AH133" s="8"/>
    </row>
    <row r="134" spans="1:34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23"/>
      <c r="AH134" s="8"/>
    </row>
    <row r="135" spans="1:34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23"/>
      <c r="AH135" s="8"/>
    </row>
    <row r="136" spans="1:34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23"/>
      <c r="AH136" s="8"/>
    </row>
    <row r="137" spans="1:34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23"/>
      <c r="AH137" s="8"/>
    </row>
    <row r="138" spans="1:34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23"/>
      <c r="AH138" s="8"/>
    </row>
    <row r="139" spans="1:34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23"/>
      <c r="AH139" s="8"/>
    </row>
    <row r="140" spans="1:34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23"/>
      <c r="AH140" s="8"/>
    </row>
    <row r="141" spans="1:34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23"/>
      <c r="AH141" s="8"/>
    </row>
    <row r="142" spans="1:34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23"/>
      <c r="AH142" s="8"/>
    </row>
    <row r="143" spans="1:34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23"/>
      <c r="AH143" s="8"/>
    </row>
    <row r="144" spans="1:34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23"/>
      <c r="AH144" s="8"/>
    </row>
    <row r="145" spans="1:34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23"/>
      <c r="AH145" s="8"/>
    </row>
    <row r="146" spans="1:34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23"/>
      <c r="AH146" s="8"/>
    </row>
    <row r="147" spans="1:34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23"/>
      <c r="AH147" s="8"/>
    </row>
    <row r="148" spans="1:34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23"/>
      <c r="AH148" s="8"/>
    </row>
    <row r="149" spans="1:34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23"/>
      <c r="AH149" s="8"/>
    </row>
    <row r="150" spans="1:34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23"/>
      <c r="AH150" s="8"/>
    </row>
    <row r="151" spans="1:34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23"/>
      <c r="AH151" s="8"/>
    </row>
    <row r="152" spans="1:34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23"/>
      <c r="AH152" s="8"/>
    </row>
    <row r="153" spans="1:34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23"/>
      <c r="AH153" s="8"/>
    </row>
    <row r="154" spans="1:34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23"/>
      <c r="AH154" s="8"/>
    </row>
    <row r="155" spans="1:34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23"/>
      <c r="AH155" s="8"/>
    </row>
    <row r="156" spans="1:34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23"/>
      <c r="AH156" s="8"/>
    </row>
    <row r="157" spans="1:34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23"/>
      <c r="AH157" s="8"/>
    </row>
    <row r="158" spans="1:34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23"/>
      <c r="AH158" s="8"/>
    </row>
    <row r="159" spans="1:34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23"/>
      <c r="AH159" s="8"/>
    </row>
    <row r="160" spans="1:34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23"/>
      <c r="AH160" s="8"/>
    </row>
    <row r="161" spans="1:34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23"/>
      <c r="AH161" s="8"/>
    </row>
    <row r="162" spans="1:34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23"/>
      <c r="AH162" s="8"/>
    </row>
    <row r="163" spans="1:34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23"/>
      <c r="AH163" s="8"/>
    </row>
    <row r="164" spans="1:34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23"/>
      <c r="AH164" s="8"/>
    </row>
    <row r="165" spans="1:34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23"/>
      <c r="AH165" s="8"/>
    </row>
    <row r="166" spans="1:34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23"/>
      <c r="AH166" s="8"/>
    </row>
    <row r="167" spans="1:34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23"/>
      <c r="AH167" s="8"/>
    </row>
    <row r="168" spans="1:34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23"/>
      <c r="AH168" s="8"/>
    </row>
    <row r="169" spans="1:34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23"/>
      <c r="AH169" s="8"/>
    </row>
    <row r="170" spans="1:34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23"/>
      <c r="AH170" s="8"/>
    </row>
    <row r="171" spans="1:34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23"/>
      <c r="AH171" s="8"/>
    </row>
    <row r="172" spans="1:34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23"/>
      <c r="AH172" s="8"/>
    </row>
    <row r="173" spans="1:34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23"/>
      <c r="AH173" s="8"/>
    </row>
    <row r="174" spans="1:34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23"/>
      <c r="AH174" s="8"/>
    </row>
    <row r="175" spans="1:34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23"/>
      <c r="AH175" s="8"/>
    </row>
    <row r="176" spans="1:34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23"/>
      <c r="AH176" s="8"/>
    </row>
    <row r="177" spans="1:34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23"/>
      <c r="AH177" s="8"/>
    </row>
    <row r="178" spans="1:34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23"/>
      <c r="AH178" s="8"/>
    </row>
    <row r="179" spans="1:34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23"/>
      <c r="AH179" s="8"/>
    </row>
    <row r="180" spans="1:34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23"/>
      <c r="AH180" s="8"/>
    </row>
    <row r="181" spans="1:34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23"/>
      <c r="AH181" s="8"/>
    </row>
    <row r="182" spans="1:34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23"/>
      <c r="AH182" s="8"/>
    </row>
    <row r="183" spans="1:34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23"/>
      <c r="AH183" s="8"/>
    </row>
    <row r="184" spans="1:34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23"/>
      <c r="AH184" s="8"/>
    </row>
    <row r="185" spans="1:34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23"/>
      <c r="AH185" s="8"/>
    </row>
    <row r="186" spans="1:34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23"/>
      <c r="AH186" s="8"/>
    </row>
    <row r="187" spans="1:34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23"/>
      <c r="AH187" s="8"/>
    </row>
    <row r="188" spans="1:34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23"/>
      <c r="AH188" s="8"/>
    </row>
    <row r="189" spans="1:34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23"/>
      <c r="AH189" s="8"/>
    </row>
    <row r="190" spans="1:34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23"/>
      <c r="AH190" s="8"/>
    </row>
    <row r="191" spans="1:34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23"/>
      <c r="AH191" s="8"/>
    </row>
    <row r="192" spans="1:34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23"/>
      <c r="AH192" s="8"/>
    </row>
    <row r="193" spans="1:34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23"/>
      <c r="AH193" s="8"/>
    </row>
    <row r="194" spans="1:34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23"/>
      <c r="AH194" s="8"/>
    </row>
    <row r="195" spans="1:34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23"/>
      <c r="AH195" s="8"/>
    </row>
    <row r="196" spans="1:34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23"/>
      <c r="AH196" s="8"/>
    </row>
    <row r="197" spans="1:34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23"/>
      <c r="AH197" s="8"/>
    </row>
    <row r="198" spans="1:34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23"/>
      <c r="AH198" s="8"/>
    </row>
    <row r="199" spans="1:34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23"/>
      <c r="AH199" s="8"/>
    </row>
    <row r="200" spans="1:34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23"/>
      <c r="AH200" s="8"/>
    </row>
    <row r="201" spans="1:34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23"/>
      <c r="AH2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2019-07-01T10:51:45Z</dcterms:modified>
</cp:coreProperties>
</file>