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/>
  <c r="S5" i="1"/>
  <c r="R5" i="1"/>
  <c r="Q5" i="1"/>
  <c r="P5" i="1"/>
  <c r="H5" i="1"/>
  <c r="H9" i="1"/>
  <c r="H12" i="1" s="1"/>
  <c r="G5" i="1"/>
  <c r="G9" i="1"/>
  <c r="G12" i="1" s="1"/>
  <c r="F5" i="1"/>
  <c r="F9" i="1"/>
  <c r="K9" i="1" s="1"/>
  <c r="E5" i="1"/>
  <c r="E9" i="1"/>
  <c r="E12" i="1" s="1"/>
  <c r="D6" i="1"/>
  <c r="L9" i="1"/>
  <c r="L11" i="1" l="1"/>
  <c r="K11" i="1"/>
  <c r="F12" i="1"/>
  <c r="K12" i="1" s="1"/>
  <c r="L12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<sst xmlns="http://schemas.openxmlformats.org/spreadsheetml/2006/main" count="67" uniqueCount="49">
  <si>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</si>
  <si>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</si>
  <si>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</si>
  <si>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</si>
  <si>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</si>
  <si>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</si>
  <si>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</si>
  <si>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</si>
  <si>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</si>
  <si>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</si>
  <si>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</si>
  <si>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</si>
  <si>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</si>
  <si>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</si>
  <si>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</si>
  <si>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</si>
  <si>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</si>
  <si>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</si>
  <si>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</si>
  <si>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</si>
  <si>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</si>
  <si>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</si>
  <si>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</si>
  <si>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</si>
  <si>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</si>
  <si>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</si>
  <si>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</si>
  <si>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</si>
  <si>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</si>
  <si>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</si>
  <si>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</si>
  <si>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</si>
  <si>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11.-12.</t>
  </si>
  <si>
    <t>VaU</t>
  </si>
  <si>
    <t>Oili Alakukku</t>
  </si>
  <si>
    <t>VaU = Vampulan Urheilijat  (1945)</t>
  </si>
  <si>
    <t>MESTARUUSSARJA</t>
  </si>
  <si>
    <t>URA SM-SARJASSA</t>
  </si>
  <si>
    <t>ENSIMMÄISET</t>
  </si>
  <si>
    <t>Ottelu</t>
  </si>
  <si>
    <t>1.  ottelu</t>
  </si>
  <si>
    <t>3.  ottelu</t>
  </si>
  <si>
    <t>Kunnari</t>
  </si>
  <si>
    <t>18.05. 1980  VaU - KPK  7-9</t>
  </si>
  <si>
    <t>27.05. 1980  VaU - RPL  5-17</t>
  </si>
  <si>
    <t>12.06. 1980  LäPa - VaU  23-5</t>
  </si>
  <si>
    <t>6.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</si>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</sst>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9" style="57" customWidth="1"/>
    <col min="4" max="4" width="8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1.140625" style="58" customWidth="1"/>
    <col min="16" max="23" width="5.7109375" style="58" customWidth="1"/>
    <col min="24" max="31" width="5.7109375" style="25" customWidth="1"/>
    <col min="32" max="32" width="6.7109375" style="25" customWidth="1"/>
    <col min="33" max="33" width="19.28515625" style="25" customWidth="1"/>
    <col min="34" max="16384" width="9.140625" style="25"/>
  </cols>
  <sheetData>
    <row r="1" spans="1:37" s="9" customFormat="1" ht="15" customHeight="1" x14ac:dyDescent="0.25">
      <c r="A1" s="1"/>
      <c r="B1" s="59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1980</v>
      </c>
      <c r="C4" s="40" t="s">
        <v>32</v>
      </c>
      <c r="D4" s="10" t="s">
        <v>33</v>
      </c>
      <c r="E4" s="26">
        <v>10</v>
      </c>
      <c r="F4" s="26">
        <v>0</v>
      </c>
      <c r="G4" s="26">
        <v>1</v>
      </c>
      <c r="H4" s="26">
        <v>6</v>
      </c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7">
        <v>3</v>
      </c>
      <c r="V4" s="27">
        <v>0</v>
      </c>
      <c r="W4" s="27">
        <v>2</v>
      </c>
      <c r="X4" s="27">
        <v>1</v>
      </c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10</v>
      </c>
      <c r="F5" s="18">
        <f>SUM(F4:F4)</f>
        <v>0</v>
      </c>
      <c r="G5" s="18">
        <f>SUM(G4:G4)</f>
        <v>1</v>
      </c>
      <c r="H5" s="18">
        <f>SUM(H4:H4)</f>
        <v>6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3</v>
      </c>
      <c r="V5" s="18">
        <f>SUM(V4:V4)</f>
        <v>0</v>
      </c>
      <c r="W5" s="18">
        <f>SUM(W4:W4)</f>
        <v>2</v>
      </c>
      <c r="X5" s="18">
        <f>SUM(X4:X4)</f>
        <v>1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1"/>
      <c r="U8" s="61"/>
      <c r="V8" s="61"/>
      <c r="W8" s="61"/>
      <c r="X8" s="61"/>
      <c r="Y8" s="12"/>
      <c r="Z8" s="12"/>
      <c r="AA8" s="12"/>
      <c r="AB8" s="12"/>
      <c r="AC8" s="12"/>
      <c r="AD8" s="12"/>
      <c r="AE8" s="4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1"/>
      <c r="E9" s="26">
        <f>PRODUCT(E5)</f>
        <v>10</v>
      </c>
      <c r="F9" s="26">
        <f>PRODUCT(F5)</f>
        <v>0</v>
      </c>
      <c r="G9" s="26">
        <f>PRODUCT(G5)</f>
        <v>1</v>
      </c>
      <c r="H9" s="26">
        <f>PRODUCT(H5)</f>
        <v>6</v>
      </c>
      <c r="I9" s="26"/>
      <c r="J9" s="1"/>
      <c r="K9" s="42">
        <f>PRODUCT((F9+G9)/E9)</f>
        <v>0.1</v>
      </c>
      <c r="L9" s="42">
        <f>PRODUCT(H9/E9)</f>
        <v>0.6</v>
      </c>
      <c r="M9" s="42"/>
      <c r="N9" s="29"/>
      <c r="O9" s="24"/>
      <c r="P9" s="62" t="s">
        <v>39</v>
      </c>
      <c r="Q9" s="63"/>
      <c r="R9" s="63"/>
      <c r="S9" s="64" t="s">
        <v>43</v>
      </c>
      <c r="T9" s="64"/>
      <c r="U9" s="64"/>
      <c r="V9" s="64"/>
      <c r="W9" s="64"/>
      <c r="X9" s="64"/>
      <c r="Y9" s="65" t="s">
        <v>40</v>
      </c>
      <c r="Z9" s="64"/>
      <c r="AA9" s="64"/>
      <c r="AB9" s="64"/>
      <c r="AC9" s="64"/>
      <c r="AD9" s="64"/>
      <c r="AE9" s="6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67" t="s">
        <v>47</v>
      </c>
      <c r="Q10" s="68"/>
      <c r="R10" s="68"/>
      <c r="S10" s="69" t="s">
        <v>45</v>
      </c>
      <c r="T10" s="69"/>
      <c r="U10" s="69"/>
      <c r="V10" s="69"/>
      <c r="W10" s="69"/>
      <c r="X10" s="69"/>
      <c r="Y10" s="70" t="s">
        <v>46</v>
      </c>
      <c r="Z10" s="69"/>
      <c r="AA10" s="69"/>
      <c r="AB10" s="69"/>
      <c r="AC10" s="69"/>
      <c r="AD10" s="69"/>
      <c r="AE10" s="7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6" t="s">
        <v>17</v>
      </c>
      <c r="C11" s="47"/>
      <c r="D11" s="48"/>
      <c r="E11" s="27">
        <f>PRODUCT(U5)</f>
        <v>3</v>
      </c>
      <c r="F11" s="27">
        <f>PRODUCT(V5)</f>
        <v>0</v>
      </c>
      <c r="G11" s="27">
        <f>PRODUCT(W5)</f>
        <v>2</v>
      </c>
      <c r="H11" s="27">
        <f>PRODUCT(X5)</f>
        <v>1</v>
      </c>
      <c r="I11" s="27"/>
      <c r="J11" s="1"/>
      <c r="K11" s="49">
        <f>PRODUCT((F11+G11)/E11)</f>
        <v>0.66666666666666663</v>
      </c>
      <c r="L11" s="49">
        <f>PRODUCT(H11/E11)</f>
        <v>0.33333333333333331</v>
      </c>
      <c r="M11" s="49"/>
      <c r="N11" s="50"/>
      <c r="O11" s="24"/>
      <c r="P11" s="67" t="s">
        <v>48</v>
      </c>
      <c r="Q11" s="68"/>
      <c r="R11" s="68"/>
      <c r="S11" s="69" t="s">
        <v>44</v>
      </c>
      <c r="T11" s="69"/>
      <c r="U11" s="69"/>
      <c r="V11" s="69"/>
      <c r="W11" s="69"/>
      <c r="X11" s="69"/>
      <c r="Y11" s="70" t="s">
        <v>41</v>
      </c>
      <c r="Z11" s="69"/>
      <c r="AA11" s="69"/>
      <c r="AB11" s="69"/>
      <c r="AC11" s="69"/>
      <c r="AD11" s="69"/>
      <c r="AE11" s="7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1" t="s">
        <v>18</v>
      </c>
      <c r="C12" s="52"/>
      <c r="D12" s="53"/>
      <c r="E12" s="18">
        <f>SUM(E9:E11)</f>
        <v>13</v>
      </c>
      <c r="F12" s="18">
        <f>SUM(F9:F11)</f>
        <v>0</v>
      </c>
      <c r="G12" s="18">
        <f>SUM(G9:G11)</f>
        <v>3</v>
      </c>
      <c r="H12" s="18">
        <f>SUM(H9:H11)</f>
        <v>7</v>
      </c>
      <c r="I12" s="18"/>
      <c r="J12" s="1"/>
      <c r="K12" s="54">
        <f>PRODUCT((F12+G12)/E12)</f>
        <v>0.23076923076923078</v>
      </c>
      <c r="L12" s="54">
        <f>PRODUCT(H12/E12)</f>
        <v>0.53846153846153844</v>
      </c>
      <c r="M12" s="54"/>
      <c r="N12" s="30"/>
      <c r="O12" s="24"/>
      <c r="P12" s="72" t="s">
        <v>42</v>
      </c>
      <c r="Q12" s="73"/>
      <c r="R12" s="73"/>
      <c r="S12" s="74"/>
      <c r="T12" s="74"/>
      <c r="U12" s="74"/>
      <c r="V12" s="74"/>
      <c r="W12" s="74"/>
      <c r="X12" s="74"/>
      <c r="Y12" s="75"/>
      <c r="Z12" s="74"/>
      <c r="AA12" s="74"/>
      <c r="AB12" s="74"/>
      <c r="AC12" s="74"/>
      <c r="AD12" s="74"/>
      <c r="AE12" s="7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7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24"/>
      <c r="D14" s="1" t="s">
        <v>35</v>
      </c>
      <c r="E14" s="24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7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3"/>
      <c r="AG17" s="8"/>
      <c r="AH17" s="8"/>
      <c r="AI17" s="8"/>
      <c r="AJ17" s="8"/>
      <c r="AK17" s="8"/>
    </row>
    <row r="18" spans="1:37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3"/>
      <c r="AG18" s="8"/>
      <c r="AH18" s="8"/>
      <c r="AI18" s="8"/>
      <c r="AJ18" s="8"/>
      <c r="AK18" s="8"/>
    </row>
    <row r="19" spans="1:37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3"/>
      <c r="AG147" s="8"/>
      <c r="AH147" s="8"/>
      <c r="AI147" s="8"/>
      <c r="AJ147" s="8"/>
      <c r="AK14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2019-07-01T22:26:14Z</dcterms:modified>
</cp:coreProperties>
</file>