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0" i="1" l="1"/>
  <c r="O7" i="1" l="1"/>
  <c r="O13" i="1" s="1"/>
  <c r="O17" i="1" s="1"/>
  <c r="O20" i="1" s="1"/>
  <c r="AE13" i="1"/>
  <c r="AD13" i="1"/>
  <c r="AC13" i="1"/>
  <c r="AB13" i="1"/>
  <c r="AA13" i="1"/>
  <c r="Z13" i="1"/>
  <c r="Y13" i="1"/>
  <c r="I19" i="1" s="1"/>
  <c r="X13" i="1"/>
  <c r="H19" i="1" s="1"/>
  <c r="W13" i="1"/>
  <c r="G19" i="1" s="1"/>
  <c r="V13" i="1"/>
  <c r="F19" i="1" s="1"/>
  <c r="U13" i="1"/>
  <c r="E19" i="1" s="1"/>
  <c r="T13" i="1"/>
  <c r="S13" i="1"/>
  <c r="R13" i="1"/>
  <c r="Q13" i="1"/>
  <c r="P13" i="1"/>
  <c r="M13" i="1"/>
  <c r="L13" i="1"/>
  <c r="K13" i="1"/>
  <c r="J13" i="1"/>
  <c r="I13" i="1"/>
  <c r="I17" i="1" s="1"/>
  <c r="I20" i="1" s="1"/>
  <c r="H13" i="1"/>
  <c r="H17" i="1" s="1"/>
  <c r="G13" i="1"/>
  <c r="G17" i="1" s="1"/>
  <c r="G20" i="1" s="1"/>
  <c r="F13" i="1"/>
  <c r="F17" i="1" s="1"/>
  <c r="E13" i="1"/>
  <c r="E17" i="1" s="1"/>
  <c r="K19" i="1" l="1"/>
  <c r="L19" i="1"/>
  <c r="D14" i="1"/>
  <c r="N13" i="1"/>
  <c r="N17" i="1" s="1"/>
  <c r="E20" i="1"/>
  <c r="K17" i="1"/>
  <c r="F20" i="1"/>
  <c r="K20" i="1" s="1"/>
  <c r="N20" i="1"/>
  <c r="M20" i="1"/>
  <c r="H20" i="1"/>
  <c r="L17" i="1"/>
  <c r="M19" i="1"/>
  <c r="M17" i="1"/>
  <c r="L20" i="1" l="1"/>
</calcChain>
</file>

<file path=xl/sharedStrings.xml><?xml version="1.0" encoding="utf-8"?>
<sst xmlns="http://schemas.openxmlformats.org/spreadsheetml/2006/main" count="86" uniqueCount="61">
  <si>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</si>
  <si>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</si>
  <si>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</si>
  <si>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</si>
  <si>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</si>
  <si>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</si>
  <si>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</si>
  <si>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</si>
  <si>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</si>
  <si>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</si>
  <si>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</si>
  <si>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</si>
  <si>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</si>
  <si>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</si>
  <si>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</si>
  <si>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</si>
  <si>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</si>
  <si>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</si>
  <si>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</si>
  <si>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</si>
  <si>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</si>
  <si>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</si>
  <si>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</si>
  <si>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</si>
  <si>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</si>
  <si>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</si>
  <si>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</si>
  <si>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</si>
  <si>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</si>
  <si>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</si>
  <si>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</si>
  <si>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</si>
  <si>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</si>
  <si>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</si>
  <si>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</si>
  <si>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</si>
  <si>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</si>
  <si>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PeTo-Jussit</t>
  </si>
  <si>
    <t>Seurat</t>
  </si>
  <si>
    <t>PeTo-Jussit = PeTo-Jussit, Seinäjoki  (2004)</t>
  </si>
  <si>
    <t>11.</t>
  </si>
  <si>
    <t>ykköspesis</t>
  </si>
  <si>
    <t>7.4.1991   Toholampi</t>
  </si>
  <si>
    <t>Satu Alakotila</t>
  </si>
  <si>
    <t>TU</t>
  </si>
  <si>
    <t>TU = Toholammin Urheilijat  (1955),  kasvattajaseura</t>
  </si>
  <si>
    <t>YPJ</t>
  </si>
  <si>
    <t>YPJ = Ylihärmän Pesis-Junkkarit  (1996)</t>
  </si>
  <si>
    <t>suomensarja</t>
  </si>
  <si>
    <t>13.05. 2009  Virkiä - YPJ  2-0  (4-1, 4-0)</t>
  </si>
  <si>
    <t>9.  ottelu</t>
  </si>
  <si>
    <t>7.  ottelu</t>
  </si>
  <si>
    <t>29.07. 2009  YPJ - TyTe  2-0  (2-1, 4-0)</t>
  </si>
  <si>
    <t>02.08. 2009  SiiPe - YPJ  1-2  (1-2, 8-2, 1-2)</t>
  </si>
  <si>
    <t xml:space="preserve">  18 v   1 kk   6 pv</t>
  </si>
  <si>
    <t xml:space="preserve">  18 v   3 kk 22 pv</t>
  </si>
  <si>
    <t xml:space="preserve">  18 v   3 kk 26 pv</t>
  </si>
  <si>
    <t>Pirkat</t>
  </si>
  <si>
    <t>Pirkat = Ruoveden Pirkat  (1940)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</si>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</sst>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6" borderId="7" xfId="0" applyFont="1" applyFill="1" applyBorder="1"/>
    <xf numFmtId="0" fontId="4" fillId="6" borderId="6" xfId="0" applyFont="1" applyFill="1" applyBorder="1"/>
    <xf numFmtId="0" fontId="2" fillId="6" borderId="6" xfId="0" applyFont="1" applyFill="1" applyBorder="1"/>
    <xf numFmtId="0" fontId="2" fillId="6" borderId="6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12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9" xfId="0" applyFont="1" applyFill="1" applyBorder="1"/>
    <xf numFmtId="0" fontId="4" fillId="6" borderId="10" xfId="0" applyFont="1" applyFill="1" applyBorder="1"/>
    <xf numFmtId="0" fontId="2" fillId="6" borderId="10" xfId="0" applyFont="1" applyFill="1" applyBorder="1"/>
    <xf numFmtId="0" fontId="2" fillId="6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4" fillId="7" borderId="0" xfId="0" applyFont="1" applyFill="1"/>
    <xf numFmtId="0" fontId="2" fillId="2" borderId="0" xfId="0" applyFont="1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165" fontId="2" fillId="8" borderId="3" xfId="0" applyNumberFormat="1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0" fontId="2" fillId="9" borderId="3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right"/>
    </xf>
    <xf numFmtId="0" fontId="2" fillId="6" borderId="11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3"/>
  <sheetViews>
    <sheetView tabSelected="1" zoomScale="97" zoomScaleNormal="97" workbookViewId="0"/>
  </sheetViews>
  <sheetFormatPr defaultRowHeight="15" customHeight="1" x14ac:dyDescent="0.25"/>
  <cols>
    <col min="1" max="1" width="1.28515625" style="25" customWidth="1"/>
    <col min="2" max="2" width="6.7109375" style="70" customWidth="1"/>
    <col min="3" max="3" width="6" style="71" customWidth="1"/>
    <col min="4" max="4" width="13.140625" style="70" customWidth="1"/>
    <col min="5" max="12" width="5.7109375" style="71" customWidth="1"/>
    <col min="13" max="13" width="6" style="71" customWidth="1"/>
    <col min="14" max="14" width="8.85546875" style="71" customWidth="1"/>
    <col min="15" max="15" width="0.7109375" style="35" customWidth="1"/>
    <col min="16" max="31" width="5.7109375" style="71" customWidth="1"/>
    <col min="32" max="32" width="43.7109375" style="8" customWidth="1"/>
    <col min="33" max="33" width="6.7109375" style="25" customWidth="1"/>
    <col min="34" max="16384" width="9.140625" style="25"/>
  </cols>
  <sheetData>
    <row r="1" spans="1:38" s="9" customFormat="1" ht="15" customHeight="1" x14ac:dyDescent="0.25">
      <c r="A1" s="1"/>
      <c r="B1" s="2" t="s">
        <v>43</v>
      </c>
      <c r="C1" s="2"/>
      <c r="D1" s="3"/>
      <c r="E1" s="4" t="s">
        <v>42</v>
      </c>
      <c r="F1" s="5"/>
      <c r="G1" s="5"/>
      <c r="H1" s="6"/>
      <c r="I1" s="3"/>
      <c r="J1" s="5"/>
      <c r="K1" s="5"/>
      <c r="L1" s="5"/>
      <c r="M1" s="3"/>
      <c r="N1" s="7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  <c r="AL1" s="8"/>
    </row>
    <row r="2" spans="1:38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23"/>
      <c r="AH2" s="8"/>
      <c r="AI2" s="8"/>
      <c r="AJ2" s="8"/>
      <c r="AK2" s="8"/>
      <c r="AL2" s="8"/>
    </row>
    <row r="3" spans="1:38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23"/>
      <c r="AH3" s="8"/>
      <c r="AI3" s="8"/>
      <c r="AJ3" s="8"/>
      <c r="AK3" s="8"/>
      <c r="AL3" s="8"/>
    </row>
    <row r="4" spans="1:38" ht="15" customHeight="1" x14ac:dyDescent="0.2">
      <c r="A4" s="1"/>
      <c r="B4" s="80">
        <v>2006</v>
      </c>
      <c r="C4" s="80"/>
      <c r="D4" s="81" t="s">
        <v>44</v>
      </c>
      <c r="E4" s="80"/>
      <c r="F4" s="82" t="s">
        <v>48</v>
      </c>
      <c r="G4" s="83"/>
      <c r="H4" s="84"/>
      <c r="I4" s="80"/>
      <c r="J4" s="80"/>
      <c r="K4" s="80"/>
      <c r="L4" s="80"/>
      <c r="M4" s="80"/>
      <c r="N4" s="85"/>
      <c r="O4" s="24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23"/>
      <c r="AH4" s="8"/>
      <c r="AI4" s="8"/>
      <c r="AJ4" s="8"/>
      <c r="AK4" s="8"/>
      <c r="AL4" s="8"/>
    </row>
    <row r="5" spans="1:38" ht="15" customHeight="1" x14ac:dyDescent="0.2">
      <c r="A5" s="1"/>
      <c r="B5" s="80">
        <v>2007</v>
      </c>
      <c r="C5" s="80"/>
      <c r="D5" s="81" t="s">
        <v>44</v>
      </c>
      <c r="E5" s="80"/>
      <c r="F5" s="82" t="s">
        <v>48</v>
      </c>
      <c r="G5" s="83"/>
      <c r="H5" s="84"/>
      <c r="I5" s="80"/>
      <c r="J5" s="80"/>
      <c r="K5" s="80"/>
      <c r="L5" s="80"/>
      <c r="M5" s="80"/>
      <c r="N5" s="85"/>
      <c r="O5" s="24"/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/>
      <c r="AF5" s="23"/>
      <c r="AG5" s="23"/>
      <c r="AH5" s="8"/>
      <c r="AI5" s="8"/>
      <c r="AJ5" s="8"/>
      <c r="AK5" s="8"/>
      <c r="AL5" s="8"/>
    </row>
    <row r="6" spans="1:38" ht="15" customHeight="1" x14ac:dyDescent="0.2">
      <c r="A6" s="1"/>
      <c r="B6" s="73">
        <v>2008</v>
      </c>
      <c r="C6" s="73"/>
      <c r="D6" s="74" t="s">
        <v>44</v>
      </c>
      <c r="E6" s="73"/>
      <c r="F6" s="75" t="s">
        <v>41</v>
      </c>
      <c r="G6" s="78"/>
      <c r="H6" s="77"/>
      <c r="I6" s="73"/>
      <c r="J6" s="73"/>
      <c r="K6" s="73"/>
      <c r="L6" s="73"/>
      <c r="M6" s="73"/>
      <c r="N6" s="73"/>
      <c r="O6" s="24"/>
      <c r="P6" s="26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6"/>
      <c r="AC6" s="26"/>
      <c r="AD6" s="26"/>
      <c r="AE6" s="26"/>
      <c r="AF6" s="23"/>
      <c r="AG6" s="23"/>
      <c r="AH6" s="8"/>
      <c r="AI6" s="8"/>
      <c r="AJ6" s="8"/>
      <c r="AK6" s="8"/>
      <c r="AL6" s="8"/>
    </row>
    <row r="7" spans="1:38" ht="15" customHeight="1" x14ac:dyDescent="0.2">
      <c r="A7" s="1"/>
      <c r="B7" s="26">
        <v>2009</v>
      </c>
      <c r="C7" s="26" t="s">
        <v>40</v>
      </c>
      <c r="D7" s="28" t="s">
        <v>46</v>
      </c>
      <c r="E7" s="26">
        <v>11</v>
      </c>
      <c r="F7" s="26">
        <v>0</v>
      </c>
      <c r="G7" s="26">
        <v>2</v>
      </c>
      <c r="H7" s="26">
        <v>1</v>
      </c>
      <c r="I7" s="26">
        <v>13</v>
      </c>
      <c r="J7" s="26">
        <v>6</v>
      </c>
      <c r="K7" s="26">
        <v>1</v>
      </c>
      <c r="L7" s="26">
        <v>4</v>
      </c>
      <c r="M7" s="26">
        <v>2</v>
      </c>
      <c r="N7" s="29">
        <v>0.317</v>
      </c>
      <c r="O7" s="72">
        <f>PRODUCT(I7/N7)</f>
        <v>41.009463722397477</v>
      </c>
      <c r="P7" s="26"/>
      <c r="Q7" s="26"/>
      <c r="R7" s="26"/>
      <c r="S7" s="26"/>
      <c r="T7" s="26"/>
      <c r="U7" s="27">
        <v>10</v>
      </c>
      <c r="V7" s="27">
        <v>0</v>
      </c>
      <c r="W7" s="27">
        <v>0</v>
      </c>
      <c r="X7" s="27">
        <v>0</v>
      </c>
      <c r="Y7" s="27">
        <v>20</v>
      </c>
      <c r="Z7" s="26"/>
      <c r="AA7" s="26"/>
      <c r="AB7" s="26"/>
      <c r="AC7" s="26"/>
      <c r="AD7" s="26"/>
      <c r="AE7" s="26"/>
      <c r="AF7" s="23"/>
      <c r="AG7" s="23"/>
      <c r="AH7" s="8"/>
      <c r="AI7" s="8"/>
      <c r="AJ7" s="8"/>
      <c r="AK7" s="8"/>
      <c r="AL7" s="8"/>
    </row>
    <row r="8" spans="1:38" ht="15" customHeight="1" x14ac:dyDescent="0.2">
      <c r="A8" s="1"/>
      <c r="B8" s="73">
        <v>2010</v>
      </c>
      <c r="C8" s="73"/>
      <c r="D8" s="74" t="s">
        <v>44</v>
      </c>
      <c r="E8" s="73"/>
      <c r="F8" s="75" t="s">
        <v>41</v>
      </c>
      <c r="G8" s="78"/>
      <c r="H8" s="77"/>
      <c r="I8" s="73"/>
      <c r="J8" s="73"/>
      <c r="K8" s="73"/>
      <c r="L8" s="73"/>
      <c r="M8" s="73"/>
      <c r="N8" s="76"/>
      <c r="O8" s="24"/>
      <c r="P8" s="26"/>
      <c r="Q8" s="26"/>
      <c r="R8" s="26"/>
      <c r="S8" s="26"/>
      <c r="T8" s="26"/>
      <c r="U8" s="27"/>
      <c r="V8" s="27"/>
      <c r="W8" s="27"/>
      <c r="X8" s="27"/>
      <c r="Y8" s="27"/>
      <c r="Z8" s="26"/>
      <c r="AA8" s="26"/>
      <c r="AB8" s="26"/>
      <c r="AC8" s="26"/>
      <c r="AD8" s="26"/>
      <c r="AE8" s="26"/>
      <c r="AF8" s="23"/>
      <c r="AG8" s="23"/>
      <c r="AH8" s="8"/>
      <c r="AI8" s="8"/>
      <c r="AJ8" s="8"/>
      <c r="AK8" s="8"/>
      <c r="AL8" s="8"/>
    </row>
    <row r="9" spans="1:38" ht="15" customHeight="1" x14ac:dyDescent="0.2">
      <c r="A9" s="1"/>
      <c r="B9" s="26">
        <v>2011</v>
      </c>
      <c r="C9" s="26"/>
      <c r="D9" s="28"/>
      <c r="E9" s="26"/>
      <c r="F9" s="79"/>
      <c r="G9" s="31"/>
      <c r="H9" s="26"/>
      <c r="I9" s="26"/>
      <c r="J9" s="26"/>
      <c r="K9" s="26"/>
      <c r="L9" s="26"/>
      <c r="M9" s="26"/>
      <c r="N9" s="29"/>
      <c r="O9" s="24"/>
      <c r="P9" s="26"/>
      <c r="Q9" s="26"/>
      <c r="R9" s="26"/>
      <c r="S9" s="26"/>
      <c r="T9" s="26"/>
      <c r="U9" s="27"/>
      <c r="V9" s="27"/>
      <c r="W9" s="27"/>
      <c r="X9" s="27"/>
      <c r="Y9" s="27"/>
      <c r="Z9" s="26"/>
      <c r="AA9" s="26"/>
      <c r="AB9" s="26"/>
      <c r="AC9" s="26"/>
      <c r="AD9" s="26"/>
      <c r="AE9" s="26"/>
      <c r="AF9" s="23"/>
      <c r="AG9" s="23"/>
      <c r="AH9" s="8"/>
      <c r="AI9" s="8"/>
      <c r="AJ9" s="8"/>
      <c r="AK9" s="8"/>
      <c r="AL9" s="8"/>
    </row>
    <row r="10" spans="1:38" ht="15" customHeight="1" x14ac:dyDescent="0.2">
      <c r="A10" s="1"/>
      <c r="B10" s="26">
        <v>2012</v>
      </c>
      <c r="C10" s="26" t="s">
        <v>40</v>
      </c>
      <c r="D10" s="28" t="s">
        <v>37</v>
      </c>
      <c r="E10" s="26">
        <v>21</v>
      </c>
      <c r="F10" s="26">
        <v>0</v>
      </c>
      <c r="G10" s="26">
        <v>3</v>
      </c>
      <c r="H10" s="26">
        <v>5</v>
      </c>
      <c r="I10" s="26">
        <v>41</v>
      </c>
      <c r="J10" s="26">
        <v>7</v>
      </c>
      <c r="K10" s="26">
        <v>19</v>
      </c>
      <c r="L10" s="26">
        <v>12</v>
      </c>
      <c r="M10" s="26">
        <v>3</v>
      </c>
      <c r="N10" s="29">
        <v>0.36599999999999999</v>
      </c>
      <c r="O10" s="72">
        <f>PRODUCT(I10/N10)</f>
        <v>112.02185792349727</v>
      </c>
      <c r="P10" s="26"/>
      <c r="Q10" s="26"/>
      <c r="R10" s="26"/>
      <c r="S10" s="26"/>
      <c r="T10" s="26"/>
      <c r="U10" s="27"/>
      <c r="V10" s="27"/>
      <c r="W10" s="27"/>
      <c r="X10" s="27"/>
      <c r="Y10" s="27"/>
      <c r="Z10" s="26"/>
      <c r="AA10" s="26"/>
      <c r="AB10" s="26"/>
      <c r="AC10" s="26"/>
      <c r="AD10" s="26"/>
      <c r="AE10" s="26"/>
      <c r="AF10" s="23"/>
      <c r="AG10" s="23"/>
      <c r="AH10" s="8"/>
      <c r="AI10" s="8"/>
      <c r="AJ10" s="8"/>
      <c r="AK10" s="8"/>
      <c r="AL10" s="8"/>
    </row>
    <row r="11" spans="1:38" ht="15" customHeight="1" x14ac:dyDescent="0.2">
      <c r="A11" s="1"/>
      <c r="B11" s="26">
        <v>2013</v>
      </c>
      <c r="C11" s="26"/>
      <c r="D11" s="28"/>
      <c r="E11" s="26"/>
      <c r="F11" s="79"/>
      <c r="G11" s="31"/>
      <c r="H11" s="26"/>
      <c r="I11" s="26"/>
      <c r="J11" s="26"/>
      <c r="K11" s="26"/>
      <c r="L11" s="26"/>
      <c r="M11" s="26"/>
      <c r="N11" s="29"/>
      <c r="O11" s="24"/>
      <c r="P11" s="26"/>
      <c r="Q11" s="26"/>
      <c r="R11" s="26"/>
      <c r="S11" s="26"/>
      <c r="T11" s="26"/>
      <c r="U11" s="27"/>
      <c r="V11" s="27"/>
      <c r="W11" s="27"/>
      <c r="X11" s="27"/>
      <c r="Y11" s="27"/>
      <c r="Z11" s="26"/>
      <c r="AA11" s="26"/>
      <c r="AB11" s="26"/>
      <c r="AC11" s="26"/>
      <c r="AD11" s="26"/>
      <c r="AE11" s="26"/>
      <c r="AF11" s="23"/>
      <c r="AG11" s="23"/>
      <c r="AH11" s="8"/>
      <c r="AI11" s="8"/>
      <c r="AJ11" s="8"/>
      <c r="AK11" s="8"/>
      <c r="AL11" s="8"/>
    </row>
    <row r="12" spans="1:38" ht="15" customHeight="1" x14ac:dyDescent="0.2">
      <c r="A12" s="1"/>
      <c r="B12" s="73">
        <v>2014</v>
      </c>
      <c r="C12" s="73"/>
      <c r="D12" s="74" t="s">
        <v>57</v>
      </c>
      <c r="E12" s="73"/>
      <c r="F12" s="75" t="s">
        <v>41</v>
      </c>
      <c r="G12" s="78"/>
      <c r="H12" s="77"/>
      <c r="I12" s="73"/>
      <c r="J12" s="73"/>
      <c r="K12" s="73"/>
      <c r="L12" s="73"/>
      <c r="M12" s="73"/>
      <c r="N12" s="76"/>
      <c r="O12" s="72"/>
      <c r="P12" s="26"/>
      <c r="Q12" s="26"/>
      <c r="R12" s="26"/>
      <c r="S12" s="26"/>
      <c r="T12" s="26"/>
      <c r="U12" s="27"/>
      <c r="V12" s="27"/>
      <c r="W12" s="27"/>
      <c r="X12" s="27"/>
      <c r="Y12" s="27"/>
      <c r="Z12" s="26"/>
      <c r="AA12" s="26"/>
      <c r="AB12" s="26"/>
      <c r="AC12" s="26"/>
      <c r="AD12" s="26"/>
      <c r="AE12" s="26"/>
      <c r="AF12" s="23"/>
      <c r="AG12" s="23"/>
      <c r="AH12" s="8"/>
      <c r="AI12" s="8"/>
      <c r="AJ12" s="8"/>
      <c r="AK12" s="8"/>
      <c r="AL12" s="8"/>
    </row>
    <row r="13" spans="1:38" ht="15" customHeight="1" x14ac:dyDescent="0.2">
      <c r="A13" s="1"/>
      <c r="B13" s="16" t="s">
        <v>9</v>
      </c>
      <c r="C13" s="17"/>
      <c r="D13" s="15"/>
      <c r="E13" s="18">
        <f t="shared" ref="E13:M13" si="0">SUM(E4:E12)</f>
        <v>32</v>
      </c>
      <c r="F13" s="18">
        <f t="shared" si="0"/>
        <v>0</v>
      </c>
      <c r="G13" s="18">
        <f t="shared" si="0"/>
        <v>5</v>
      </c>
      <c r="H13" s="18">
        <f t="shared" si="0"/>
        <v>6</v>
      </c>
      <c r="I13" s="18">
        <f t="shared" si="0"/>
        <v>54</v>
      </c>
      <c r="J13" s="18">
        <f t="shared" si="0"/>
        <v>13</v>
      </c>
      <c r="K13" s="18">
        <f t="shared" si="0"/>
        <v>20</v>
      </c>
      <c r="L13" s="18">
        <f t="shared" si="0"/>
        <v>16</v>
      </c>
      <c r="M13" s="18">
        <f t="shared" si="0"/>
        <v>5</v>
      </c>
      <c r="N13" s="30">
        <f>PRODUCT(I13/O13)</f>
        <v>0.35286893832723176</v>
      </c>
      <c r="O13" s="24">
        <f t="shared" ref="O13:AE13" si="1">SUM(O4:O12)</f>
        <v>153.03132164589474</v>
      </c>
      <c r="P13" s="18">
        <f t="shared" si="1"/>
        <v>0</v>
      </c>
      <c r="Q13" s="18">
        <f t="shared" si="1"/>
        <v>0</v>
      </c>
      <c r="R13" s="18">
        <f t="shared" si="1"/>
        <v>0</v>
      </c>
      <c r="S13" s="18">
        <f t="shared" si="1"/>
        <v>0</v>
      </c>
      <c r="T13" s="18">
        <f t="shared" si="1"/>
        <v>0</v>
      </c>
      <c r="U13" s="18">
        <f t="shared" si="1"/>
        <v>10</v>
      </c>
      <c r="V13" s="18">
        <f t="shared" si="1"/>
        <v>0</v>
      </c>
      <c r="W13" s="18">
        <f t="shared" si="1"/>
        <v>0</v>
      </c>
      <c r="X13" s="18">
        <f t="shared" si="1"/>
        <v>0</v>
      </c>
      <c r="Y13" s="18">
        <f t="shared" si="1"/>
        <v>20</v>
      </c>
      <c r="Z13" s="18">
        <f t="shared" si="1"/>
        <v>0</v>
      </c>
      <c r="AA13" s="18">
        <f t="shared" si="1"/>
        <v>0</v>
      </c>
      <c r="AB13" s="18">
        <f t="shared" si="1"/>
        <v>0</v>
      </c>
      <c r="AC13" s="18">
        <f t="shared" si="1"/>
        <v>0</v>
      </c>
      <c r="AD13" s="18">
        <f t="shared" si="1"/>
        <v>0</v>
      </c>
      <c r="AE13" s="18">
        <f t="shared" si="1"/>
        <v>0</v>
      </c>
      <c r="AF13" s="23"/>
      <c r="AG13" s="23"/>
      <c r="AH13" s="8"/>
      <c r="AI13" s="8"/>
      <c r="AJ13" s="8"/>
      <c r="AK13" s="8"/>
      <c r="AL13" s="8"/>
    </row>
    <row r="14" spans="1:38" ht="15" customHeight="1" x14ac:dyDescent="0.2">
      <c r="A14" s="1"/>
      <c r="B14" s="28" t="s">
        <v>2</v>
      </c>
      <c r="C14" s="31"/>
      <c r="D14" s="32">
        <f>SUM(F13:H13)+((I13-F13-G13)/3)+(E13/3)+(Z13*25)+(AA13*25)+(AB13*10)+(AC13*25)+(AD13*20)+(AE13*15)</f>
        <v>38</v>
      </c>
      <c r="E14" s="1"/>
      <c r="F14" s="1"/>
      <c r="G14" s="1"/>
      <c r="H14" s="1"/>
      <c r="I14" s="1"/>
      <c r="J14" s="1"/>
      <c r="K14" s="1"/>
      <c r="L14" s="1"/>
      <c r="M14" s="1"/>
      <c r="N14" s="33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34"/>
      <c r="AE14" s="1"/>
      <c r="AF14" s="23"/>
      <c r="AG14" s="23"/>
      <c r="AH14" s="8"/>
      <c r="AI14" s="8"/>
      <c r="AJ14" s="8"/>
      <c r="AK14" s="8"/>
      <c r="AL14" s="8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3"/>
      <c r="P15" s="1"/>
      <c r="Q15" s="36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3"/>
      <c r="AG15" s="23"/>
      <c r="AH15" s="8"/>
      <c r="AI15" s="8"/>
      <c r="AJ15" s="8"/>
      <c r="AK15" s="8"/>
      <c r="AL15" s="8"/>
    </row>
    <row r="16" spans="1:38" ht="15" customHeight="1" x14ac:dyDescent="0.25">
      <c r="A16" s="1"/>
      <c r="B16" s="22" t="s">
        <v>16</v>
      </c>
      <c r="C16" s="37"/>
      <c r="D16" s="37"/>
      <c r="E16" s="18" t="s">
        <v>4</v>
      </c>
      <c r="F16" s="18" t="s">
        <v>13</v>
      </c>
      <c r="G16" s="15" t="s">
        <v>14</v>
      </c>
      <c r="H16" s="18" t="s">
        <v>15</v>
      </c>
      <c r="I16" s="18" t="s">
        <v>3</v>
      </c>
      <c r="J16" s="1"/>
      <c r="K16" s="18" t="s">
        <v>25</v>
      </c>
      <c r="L16" s="18" t="s">
        <v>26</v>
      </c>
      <c r="M16" s="18" t="s">
        <v>27</v>
      </c>
      <c r="N16" s="30" t="s">
        <v>35</v>
      </c>
      <c r="O16" s="24"/>
      <c r="P16" s="38" t="s">
        <v>32</v>
      </c>
      <c r="Q16" s="12"/>
      <c r="R16" s="12"/>
      <c r="S16" s="12"/>
      <c r="T16" s="39"/>
      <c r="U16" s="39"/>
      <c r="V16" s="39"/>
      <c r="W16" s="39"/>
      <c r="X16" s="39"/>
      <c r="Y16" s="12"/>
      <c r="Z16" s="12"/>
      <c r="AA16" s="12"/>
      <c r="AB16" s="12"/>
      <c r="AC16" s="12"/>
      <c r="AD16" s="12"/>
      <c r="AE16" s="40"/>
      <c r="AF16" s="23"/>
      <c r="AG16" s="23"/>
      <c r="AH16" s="8"/>
      <c r="AI16" s="8"/>
      <c r="AJ16" s="8"/>
      <c r="AK16" s="8"/>
      <c r="AL16" s="8"/>
    </row>
    <row r="17" spans="1:38" ht="15" customHeight="1" x14ac:dyDescent="0.2">
      <c r="A17" s="1"/>
      <c r="B17" s="38" t="s">
        <v>17</v>
      </c>
      <c r="C17" s="12"/>
      <c r="D17" s="40"/>
      <c r="E17" s="26">
        <f>PRODUCT(E13)</f>
        <v>32</v>
      </c>
      <c r="F17" s="26">
        <f>PRODUCT(F13)</f>
        <v>0</v>
      </c>
      <c r="G17" s="26">
        <f>PRODUCT(G13)</f>
        <v>5</v>
      </c>
      <c r="H17" s="26">
        <f>PRODUCT(H13)</f>
        <v>6</v>
      </c>
      <c r="I17" s="26">
        <f>PRODUCT(I13)</f>
        <v>54</v>
      </c>
      <c r="J17" s="1"/>
      <c r="K17" s="41">
        <f>PRODUCT((F17+G17)/E17)</f>
        <v>0.15625</v>
      </c>
      <c r="L17" s="41">
        <f>PRODUCT(H17/E17)</f>
        <v>0.1875</v>
      </c>
      <c r="M17" s="41">
        <f>PRODUCT(I17/E17)</f>
        <v>1.6875</v>
      </c>
      <c r="N17" s="42">
        <f>PRODUCT(N13)</f>
        <v>0.35286893832723176</v>
      </c>
      <c r="O17" s="24">
        <f>PRODUCT(O13)</f>
        <v>153.03132164589474</v>
      </c>
      <c r="P17" s="43" t="s">
        <v>33</v>
      </c>
      <c r="Q17" s="44"/>
      <c r="R17" s="45" t="s">
        <v>49</v>
      </c>
      <c r="S17" s="45"/>
      <c r="T17" s="45"/>
      <c r="U17" s="45"/>
      <c r="V17" s="45"/>
      <c r="W17" s="45"/>
      <c r="X17" s="45"/>
      <c r="Y17" s="45"/>
      <c r="Z17" s="46" t="s">
        <v>36</v>
      </c>
      <c r="AA17" s="46"/>
      <c r="AB17" s="46"/>
      <c r="AC17" s="86" t="s">
        <v>54</v>
      </c>
      <c r="AD17" s="46"/>
      <c r="AE17" s="88"/>
      <c r="AF17" s="23"/>
      <c r="AG17" s="23"/>
      <c r="AH17" s="8"/>
      <c r="AI17" s="8"/>
      <c r="AJ17" s="8"/>
      <c r="AK17" s="8"/>
      <c r="AL17" s="8"/>
    </row>
    <row r="18" spans="1:38" ht="15" customHeight="1" x14ac:dyDescent="0.2">
      <c r="A18" s="1"/>
      <c r="B18" s="47" t="s">
        <v>18</v>
      </c>
      <c r="C18" s="48"/>
      <c r="D18" s="49"/>
      <c r="E18" s="26"/>
      <c r="F18" s="26"/>
      <c r="G18" s="26"/>
      <c r="H18" s="26"/>
      <c r="I18" s="26"/>
      <c r="J18" s="1"/>
      <c r="K18" s="41"/>
      <c r="L18" s="41"/>
      <c r="M18" s="41"/>
      <c r="N18" s="29"/>
      <c r="O18" s="24"/>
      <c r="P18" s="50" t="s">
        <v>59</v>
      </c>
      <c r="Q18" s="51"/>
      <c r="R18" s="52" t="s">
        <v>53</v>
      </c>
      <c r="S18" s="52"/>
      <c r="T18" s="52"/>
      <c r="U18" s="52"/>
      <c r="V18" s="52"/>
      <c r="W18" s="52"/>
      <c r="X18" s="52"/>
      <c r="Y18" s="52"/>
      <c r="Z18" s="53" t="s">
        <v>50</v>
      </c>
      <c r="AA18" s="53"/>
      <c r="AB18" s="53"/>
      <c r="AC18" s="87" t="s">
        <v>56</v>
      </c>
      <c r="AD18" s="53"/>
      <c r="AE18" s="89"/>
      <c r="AF18" s="23"/>
      <c r="AG18" s="23"/>
      <c r="AH18" s="8"/>
      <c r="AI18" s="8"/>
      <c r="AJ18" s="8"/>
      <c r="AK18" s="8"/>
      <c r="AL18" s="8"/>
    </row>
    <row r="19" spans="1:38" ht="15" customHeight="1" x14ac:dyDescent="0.2">
      <c r="A19" s="1"/>
      <c r="B19" s="54" t="s">
        <v>19</v>
      </c>
      <c r="C19" s="55"/>
      <c r="D19" s="56"/>
      <c r="E19" s="27">
        <f>PRODUCT(U13)</f>
        <v>10</v>
      </c>
      <c r="F19" s="27">
        <f>PRODUCT(V13)</f>
        <v>0</v>
      </c>
      <c r="G19" s="27">
        <f>PRODUCT(W13)</f>
        <v>0</v>
      </c>
      <c r="H19" s="27">
        <f>PRODUCT(X13)</f>
        <v>0</v>
      </c>
      <c r="I19" s="27">
        <f>PRODUCT(Y13)</f>
        <v>20</v>
      </c>
      <c r="J19" s="1"/>
      <c r="K19" s="57">
        <f>PRODUCT((F19+G19)/E19)</f>
        <v>0</v>
      </c>
      <c r="L19" s="57">
        <f>PRODUCT(H19/E19)</f>
        <v>0</v>
      </c>
      <c r="M19" s="57">
        <f>PRODUCT(I19/E19)</f>
        <v>2</v>
      </c>
      <c r="N19" s="58">
        <v>0.4</v>
      </c>
      <c r="O19" s="24">
        <v>50</v>
      </c>
      <c r="P19" s="50" t="s">
        <v>60</v>
      </c>
      <c r="Q19" s="51"/>
      <c r="R19" s="52" t="s">
        <v>52</v>
      </c>
      <c r="S19" s="52"/>
      <c r="T19" s="52"/>
      <c r="U19" s="52"/>
      <c r="V19" s="52"/>
      <c r="W19" s="52"/>
      <c r="X19" s="52"/>
      <c r="Y19" s="52"/>
      <c r="Z19" s="53" t="s">
        <v>51</v>
      </c>
      <c r="AA19" s="53"/>
      <c r="AB19" s="53"/>
      <c r="AC19" s="87" t="s">
        <v>55</v>
      </c>
      <c r="AD19" s="53"/>
      <c r="AE19" s="89"/>
      <c r="AF19" s="23"/>
      <c r="AG19" s="23"/>
      <c r="AH19" s="8"/>
      <c r="AI19" s="8"/>
      <c r="AJ19" s="8"/>
      <c r="AK19" s="8"/>
      <c r="AL19" s="8"/>
    </row>
    <row r="20" spans="1:38" ht="15" customHeight="1" x14ac:dyDescent="0.2">
      <c r="A20" s="1"/>
      <c r="B20" s="59" t="s">
        <v>20</v>
      </c>
      <c r="C20" s="60"/>
      <c r="D20" s="61"/>
      <c r="E20" s="18">
        <f>SUM(E17:E19)</f>
        <v>42</v>
      </c>
      <c r="F20" s="18">
        <f>SUM(F17:F19)</f>
        <v>0</v>
      </c>
      <c r="G20" s="18">
        <f>SUM(G17:G19)</f>
        <v>5</v>
      </c>
      <c r="H20" s="18">
        <f>SUM(H17:H19)</f>
        <v>6</v>
      </c>
      <c r="I20" s="18">
        <f>SUM(I17:I19)</f>
        <v>74</v>
      </c>
      <c r="J20" s="1"/>
      <c r="K20" s="62">
        <f>PRODUCT((F20+G20)/E20)</f>
        <v>0.11904761904761904</v>
      </c>
      <c r="L20" s="62">
        <f>PRODUCT(H20/E20)</f>
        <v>0.14285714285714285</v>
      </c>
      <c r="M20" s="62">
        <f>PRODUCT(I20/E20)</f>
        <v>1.7619047619047619</v>
      </c>
      <c r="N20" s="30">
        <f>PRODUCT(I20/O20)</f>
        <v>0.3644757833427435</v>
      </c>
      <c r="O20" s="24">
        <f>SUM(O17:O19)</f>
        <v>203.03132164589474</v>
      </c>
      <c r="P20" s="63" t="s">
        <v>34</v>
      </c>
      <c r="Q20" s="64"/>
      <c r="R20" s="64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6"/>
      <c r="AE20" s="90"/>
      <c r="AF20" s="23"/>
      <c r="AG20" s="23"/>
      <c r="AH20" s="8"/>
      <c r="AI20" s="8"/>
      <c r="AJ20" s="8"/>
      <c r="AK20" s="8"/>
      <c r="AL20" s="8"/>
    </row>
    <row r="21" spans="1:38" ht="15" customHeight="1" x14ac:dyDescent="0.25">
      <c r="A21" s="1"/>
      <c r="B21" s="34"/>
      <c r="C21" s="34"/>
      <c r="D21" s="34"/>
      <c r="E21" s="34"/>
      <c r="F21" s="34"/>
      <c r="G21" s="34"/>
      <c r="H21" s="34"/>
      <c r="I21" s="34"/>
      <c r="J21" s="1"/>
      <c r="K21" s="34"/>
      <c r="L21" s="34"/>
      <c r="M21" s="34"/>
      <c r="N21" s="33"/>
      <c r="O21" s="24"/>
      <c r="P21" s="1"/>
      <c r="Q21" s="36"/>
      <c r="R21" s="1"/>
      <c r="S21" s="1"/>
      <c r="T21" s="24"/>
      <c r="U21" s="24"/>
      <c r="V21" s="67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23"/>
      <c r="AH21" s="8"/>
      <c r="AI21" s="8"/>
      <c r="AJ21" s="8"/>
      <c r="AK21" s="8"/>
      <c r="AL21" s="8"/>
    </row>
    <row r="22" spans="1:38" s="9" customFormat="1" ht="15" customHeight="1" x14ac:dyDescent="0.25">
      <c r="A22" s="1"/>
      <c r="B22" s="1" t="s">
        <v>38</v>
      </c>
      <c r="C22" s="1"/>
      <c r="D22" s="1" t="s">
        <v>45</v>
      </c>
      <c r="E22" s="1"/>
      <c r="F22" s="1"/>
      <c r="G22" s="1"/>
      <c r="H22" s="1"/>
      <c r="I22" s="1"/>
      <c r="J22" s="1"/>
      <c r="K22" s="1"/>
      <c r="L22" s="1"/>
      <c r="M22" s="1"/>
      <c r="N22" s="36"/>
      <c r="O22" s="24"/>
      <c r="P22" s="1"/>
      <c r="Q22" s="36"/>
      <c r="R22" s="1"/>
      <c r="S22" s="1"/>
      <c r="T22" s="24"/>
      <c r="U22" s="24"/>
      <c r="V22" s="67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23"/>
      <c r="AH22" s="8"/>
      <c r="AI22" s="8"/>
      <c r="AJ22" s="8"/>
      <c r="AK22" s="8"/>
      <c r="AL22" s="8"/>
    </row>
    <row r="23" spans="1:38" ht="15" customHeight="1" x14ac:dyDescent="0.25">
      <c r="A23" s="1"/>
      <c r="B23" s="1"/>
      <c r="C23" s="1"/>
      <c r="D23" s="1" t="s">
        <v>47</v>
      </c>
      <c r="E23" s="1"/>
      <c r="F23" s="1"/>
      <c r="G23" s="1"/>
      <c r="H23" s="1"/>
      <c r="I23" s="1"/>
      <c r="J23" s="1"/>
      <c r="K23" s="1"/>
      <c r="L23" s="1"/>
      <c r="M23" s="1"/>
      <c r="N23" s="1"/>
      <c r="P23" s="1"/>
      <c r="Q23" s="36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8"/>
      <c r="AE23" s="24"/>
      <c r="AG23" s="23"/>
      <c r="AH23" s="8"/>
      <c r="AI23" s="8"/>
      <c r="AJ23" s="8"/>
      <c r="AK23" s="8"/>
      <c r="AL23" s="8"/>
    </row>
    <row r="24" spans="1:38" ht="15" customHeight="1" x14ac:dyDescent="0.25">
      <c r="A24" s="1"/>
      <c r="B24" s="1"/>
      <c r="C24" s="1"/>
      <c r="D24" s="1" t="s">
        <v>39</v>
      </c>
      <c r="E24" s="1"/>
      <c r="F24" s="1"/>
      <c r="G24" s="1"/>
      <c r="H24" s="1"/>
      <c r="I24" s="1"/>
      <c r="J24" s="1"/>
      <c r="K24" s="1"/>
      <c r="L24" s="1"/>
      <c r="M24" s="1"/>
      <c r="N24" s="1"/>
      <c r="P24" s="1"/>
      <c r="Q24" s="36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8"/>
      <c r="AE24" s="24"/>
      <c r="AG24" s="23"/>
      <c r="AH24" s="8"/>
      <c r="AI24" s="8"/>
      <c r="AJ24" s="8"/>
      <c r="AK24" s="8"/>
      <c r="AL24" s="8"/>
    </row>
    <row r="25" spans="1:38" ht="15" customHeight="1" x14ac:dyDescent="0.25">
      <c r="A25" s="1"/>
      <c r="B25" s="1"/>
      <c r="C25" s="1"/>
      <c r="D25" s="1" t="s">
        <v>58</v>
      </c>
      <c r="E25" s="1"/>
      <c r="F25" s="1"/>
      <c r="G25" s="1"/>
      <c r="H25" s="1"/>
      <c r="I25" s="1"/>
      <c r="J25" s="1"/>
      <c r="K25" s="1"/>
      <c r="L25" s="1"/>
      <c r="M25" s="1"/>
      <c r="N25" s="1"/>
      <c r="P25" s="1"/>
      <c r="Q25" s="36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8"/>
      <c r="AE25" s="24"/>
      <c r="AG25" s="23"/>
      <c r="AH25" s="8"/>
      <c r="AI25" s="8"/>
      <c r="AJ25" s="8"/>
      <c r="AK25" s="8"/>
      <c r="AL25" s="8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P26" s="1"/>
      <c r="Q26" s="36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8"/>
      <c r="AE26" s="24"/>
      <c r="AG26" s="23"/>
      <c r="AH26" s="8"/>
      <c r="AI26" s="8"/>
      <c r="AJ26" s="8"/>
      <c r="AK26" s="8"/>
      <c r="AL26" s="8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P27" s="1"/>
      <c r="Q27" s="36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8"/>
      <c r="AE27" s="24"/>
      <c r="AG27" s="23"/>
      <c r="AH27" s="8"/>
      <c r="AI27" s="8"/>
      <c r="AJ27" s="8"/>
      <c r="AK27" s="8"/>
      <c r="AL27" s="8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P28" s="1"/>
      <c r="Q28" s="36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8"/>
      <c r="AE28" s="24"/>
      <c r="AG28" s="23"/>
      <c r="AH28" s="8"/>
      <c r="AI28" s="8"/>
      <c r="AJ28" s="8"/>
      <c r="AK28" s="8"/>
      <c r="AL28" s="8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P29" s="1"/>
      <c r="Q29" s="36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8"/>
      <c r="AE29" s="24"/>
      <c r="AG29" s="23"/>
      <c r="AH29" s="8"/>
      <c r="AI29" s="8"/>
      <c r="AJ29" s="8"/>
      <c r="AK29" s="8"/>
      <c r="AL29" s="8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P30" s="1"/>
      <c r="Q30" s="36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8"/>
      <c r="AE30" s="24"/>
      <c r="AG30" s="23"/>
      <c r="AH30" s="8"/>
      <c r="AI30" s="8"/>
      <c r="AJ30" s="8"/>
      <c r="AK30" s="8"/>
      <c r="AL30" s="8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3"/>
      <c r="P31" s="1"/>
      <c r="Q31" s="36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8"/>
      <c r="AE31" s="24"/>
      <c r="AG31" s="23"/>
      <c r="AH31" s="8"/>
      <c r="AI31" s="8"/>
      <c r="AJ31" s="8"/>
      <c r="AK31" s="8"/>
      <c r="AL31" s="8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3"/>
      <c r="P32" s="1"/>
      <c r="Q32" s="36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8"/>
      <c r="AE32" s="24"/>
      <c r="AG32" s="23"/>
      <c r="AH32" s="8"/>
      <c r="AI32" s="8"/>
      <c r="AJ32" s="8"/>
      <c r="AK32" s="8"/>
      <c r="AL32" s="8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3"/>
      <c r="P33" s="1"/>
      <c r="Q33" s="36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8"/>
      <c r="AE33" s="24"/>
      <c r="AG33" s="23"/>
      <c r="AH33" s="8"/>
      <c r="AI33" s="8"/>
      <c r="AJ33" s="8"/>
      <c r="AK33" s="8"/>
      <c r="AL33" s="8"/>
    </row>
    <row r="34" spans="1:38" s="68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3"/>
      <c r="O34" s="35"/>
      <c r="P34" s="1"/>
      <c r="Q34" s="3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8"/>
      <c r="AE34" s="24"/>
      <c r="AF34" s="8"/>
      <c r="AG34" s="23"/>
      <c r="AH34" s="8"/>
      <c r="AI34" s="8"/>
      <c r="AJ34" s="8"/>
      <c r="AK34" s="8"/>
      <c r="AL34" s="8"/>
    </row>
    <row r="35" spans="1:38" s="68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3"/>
      <c r="O35" s="35"/>
      <c r="P35" s="1"/>
      <c r="Q35" s="3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8"/>
      <c r="AE35" s="24"/>
      <c r="AF35" s="8"/>
      <c r="AG35" s="23"/>
      <c r="AH35" s="8"/>
      <c r="AI35" s="8"/>
      <c r="AJ35" s="8"/>
      <c r="AK35" s="8"/>
      <c r="AL35" s="8"/>
    </row>
    <row r="36" spans="1:38" s="68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3"/>
      <c r="O36" s="35"/>
      <c r="P36" s="1"/>
      <c r="Q36" s="36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8"/>
      <c r="AE36" s="24"/>
      <c r="AF36" s="8"/>
      <c r="AG36" s="23"/>
      <c r="AH36" s="8"/>
      <c r="AI36" s="8"/>
      <c r="AJ36" s="8"/>
      <c r="AK36" s="8"/>
      <c r="AL36" s="8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3"/>
      <c r="P37" s="1"/>
      <c r="Q37" s="36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8"/>
      <c r="AE37" s="24"/>
      <c r="AG37" s="23"/>
      <c r="AH37" s="8"/>
      <c r="AI37" s="8"/>
      <c r="AJ37" s="8"/>
      <c r="AK37" s="8"/>
      <c r="AL37" s="8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3"/>
      <c r="P38" s="1"/>
      <c r="Q38" s="36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8"/>
      <c r="AE38" s="24"/>
      <c r="AG38" s="8"/>
      <c r="AH38" s="8"/>
      <c r="AI38" s="8"/>
      <c r="AJ38" s="8"/>
      <c r="AK38" s="8"/>
      <c r="AL38" s="8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3"/>
      <c r="P39" s="1"/>
      <c r="Q39" s="36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8"/>
      <c r="AE39" s="24"/>
      <c r="AG39" s="23"/>
      <c r="AH39" s="8"/>
      <c r="AI39" s="8"/>
      <c r="AJ39" s="8"/>
      <c r="AK39" s="8"/>
      <c r="AL39" s="8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3"/>
      <c r="P40" s="1"/>
      <c r="Q40" s="36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8"/>
      <c r="AE40" s="24"/>
      <c r="AG40" s="8"/>
      <c r="AH40" s="8"/>
      <c r="AI40" s="8"/>
      <c r="AJ40" s="8"/>
      <c r="AK40" s="8"/>
      <c r="AL40" s="8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3"/>
      <c r="P41" s="1"/>
      <c r="Q41" s="36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8"/>
      <c r="AE41" s="24"/>
      <c r="AG41" s="8"/>
      <c r="AH41" s="8"/>
      <c r="AI41" s="8"/>
      <c r="AJ41" s="8"/>
      <c r="AK41" s="8"/>
      <c r="AL41" s="8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3"/>
      <c r="P42" s="1"/>
      <c r="Q42" s="36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8"/>
      <c r="AE42" s="24"/>
      <c r="AG42" s="8"/>
      <c r="AH42" s="68"/>
      <c r="AI42" s="68"/>
      <c r="AJ42" s="68"/>
      <c r="AK42" s="68"/>
      <c r="AL42" s="68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3"/>
      <c r="P43" s="1"/>
      <c r="Q43" s="36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8"/>
      <c r="AE43" s="24"/>
      <c r="AG43" s="8"/>
      <c r="AH43" s="68"/>
      <c r="AI43" s="68"/>
      <c r="AJ43" s="68"/>
      <c r="AK43" s="68"/>
      <c r="AL43" s="68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3"/>
      <c r="P44" s="1"/>
      <c r="Q44" s="36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8"/>
      <c r="AE44" s="24"/>
      <c r="AG44" s="8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3"/>
      <c r="P45" s="1"/>
      <c r="Q45" s="36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8"/>
      <c r="AE45" s="24"/>
      <c r="AG45" s="8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3"/>
      <c r="P46" s="1"/>
      <c r="Q46" s="36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8"/>
      <c r="AE46" s="24"/>
      <c r="AG46" s="8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3"/>
      <c r="P47" s="1"/>
      <c r="Q47" s="36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8"/>
      <c r="AE47" s="24"/>
      <c r="AG47" s="8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3"/>
      <c r="P48" s="1"/>
      <c r="Q48" s="36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8"/>
      <c r="AE48" s="24"/>
      <c r="AG48" s="8"/>
    </row>
    <row r="49" spans="1:3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3"/>
      <c r="P49" s="1"/>
      <c r="Q49" s="36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8"/>
      <c r="AE49" s="24"/>
    </row>
    <row r="50" spans="1:3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3"/>
      <c r="P50" s="1"/>
      <c r="Q50" s="36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8"/>
      <c r="AE50" s="24"/>
    </row>
    <row r="51" spans="1:3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3"/>
      <c r="P51" s="1"/>
      <c r="Q51" s="36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8"/>
      <c r="AE51" s="24"/>
    </row>
    <row r="52" spans="1:3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3"/>
      <c r="P52" s="1"/>
      <c r="Q52" s="36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8"/>
      <c r="AE52" s="24"/>
    </row>
    <row r="53" spans="1:3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3"/>
      <c r="P53" s="1"/>
      <c r="Q53" s="36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8"/>
      <c r="AE53" s="24"/>
    </row>
    <row r="54" spans="1:3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3"/>
      <c r="P54" s="1"/>
      <c r="Q54" s="36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8"/>
      <c r="AE54" s="24"/>
    </row>
    <row r="55" spans="1:31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3"/>
      <c r="P55" s="1"/>
      <c r="Q55" s="36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8"/>
      <c r="AE55" s="24"/>
    </row>
    <row r="56" spans="1:31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3"/>
      <c r="P56" s="1"/>
      <c r="Q56" s="3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8"/>
      <c r="AE56" s="24"/>
    </row>
    <row r="57" spans="1:31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3"/>
      <c r="P57" s="1"/>
      <c r="Q57" s="3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8"/>
      <c r="AE57" s="24"/>
    </row>
    <row r="58" spans="1:31" ht="1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3"/>
      <c r="P58" s="1"/>
      <c r="Q58" s="36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8"/>
      <c r="AE58" s="24"/>
    </row>
    <row r="59" spans="1:31" ht="1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3"/>
      <c r="P59" s="1"/>
      <c r="Q59" s="36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8"/>
      <c r="AE59" s="24"/>
    </row>
    <row r="60" spans="1:31" ht="15" customHeight="1" x14ac:dyDescent="0.2">
      <c r="B60" s="1"/>
      <c r="C60" s="36"/>
      <c r="D60" s="1"/>
      <c r="E60" s="1"/>
      <c r="F60" s="24"/>
      <c r="G60" s="24"/>
      <c r="H60" s="24"/>
      <c r="I60" s="1"/>
      <c r="J60" s="1"/>
      <c r="K60" s="1"/>
      <c r="L60" s="1"/>
      <c r="M60" s="1"/>
      <c r="N60" s="1"/>
      <c r="O60" s="69"/>
      <c r="P60" s="1"/>
      <c r="Q60" s="36"/>
      <c r="R60" s="1"/>
      <c r="S60" s="1"/>
      <c r="T60" s="24"/>
      <c r="U60" s="24"/>
      <c r="V60" s="24"/>
      <c r="W60" s="1"/>
      <c r="X60" s="1"/>
      <c r="Y60" s="1"/>
      <c r="Z60" s="1"/>
      <c r="AA60" s="1"/>
      <c r="AB60" s="1"/>
      <c r="AC60" s="1"/>
      <c r="AD60" s="8"/>
      <c r="AE60" s="24"/>
    </row>
    <row r="61" spans="1:31" ht="15" customHeight="1" x14ac:dyDescent="0.2">
      <c r="B61" s="1"/>
      <c r="C61" s="36"/>
      <c r="D61" s="1"/>
      <c r="E61" s="1"/>
      <c r="F61" s="24"/>
      <c r="G61" s="24"/>
      <c r="H61" s="24"/>
      <c r="I61" s="1"/>
      <c r="J61" s="1"/>
      <c r="K61" s="1"/>
      <c r="L61" s="1"/>
      <c r="M61" s="1"/>
      <c r="N61" s="1"/>
      <c r="O61" s="69"/>
      <c r="P61" s="1"/>
      <c r="Q61" s="36"/>
      <c r="R61" s="1"/>
      <c r="S61" s="1"/>
      <c r="T61" s="24"/>
      <c r="U61" s="24"/>
      <c r="V61" s="24"/>
      <c r="W61" s="1"/>
      <c r="X61" s="1"/>
      <c r="Y61" s="1"/>
      <c r="Z61" s="1"/>
      <c r="AA61" s="1"/>
      <c r="AB61" s="1"/>
      <c r="AC61" s="1"/>
      <c r="AD61" s="8"/>
      <c r="AE61" s="24"/>
    </row>
    <row r="62" spans="1:31" ht="15" customHeight="1" x14ac:dyDescent="0.2">
      <c r="B62" s="1"/>
      <c r="C62" s="36"/>
      <c r="D62" s="1"/>
      <c r="E62" s="1"/>
      <c r="F62" s="24"/>
      <c r="G62" s="24"/>
      <c r="H62" s="24"/>
      <c r="I62" s="1"/>
      <c r="J62" s="1"/>
      <c r="K62" s="1"/>
      <c r="L62" s="1"/>
      <c r="M62" s="1"/>
      <c r="N62" s="1"/>
      <c r="O62" s="69"/>
      <c r="P62" s="1"/>
      <c r="Q62" s="36"/>
      <c r="R62" s="1"/>
      <c r="S62" s="1"/>
      <c r="T62" s="24"/>
      <c r="U62" s="24"/>
      <c r="V62" s="24"/>
      <c r="W62" s="1"/>
      <c r="X62" s="1"/>
      <c r="Y62" s="1"/>
      <c r="Z62" s="1"/>
      <c r="AA62" s="1"/>
      <c r="AB62" s="1"/>
      <c r="AC62" s="1"/>
      <c r="AD62" s="8"/>
      <c r="AE62" s="24"/>
    </row>
    <row r="63" spans="1:31" ht="15" customHeight="1" x14ac:dyDescent="0.2">
      <c r="B63" s="1"/>
      <c r="C63" s="36"/>
      <c r="D63" s="1"/>
      <c r="E63" s="1"/>
      <c r="F63" s="24"/>
      <c r="G63" s="24"/>
      <c r="H63" s="24"/>
      <c r="I63" s="1"/>
      <c r="J63" s="1"/>
      <c r="K63" s="1"/>
      <c r="L63" s="1"/>
      <c r="M63" s="1"/>
      <c r="N63" s="1"/>
      <c r="O63" s="69"/>
      <c r="P63" s="1"/>
      <c r="Q63" s="36"/>
      <c r="R63" s="1"/>
      <c r="S63" s="1"/>
      <c r="T63" s="24"/>
      <c r="U63" s="24"/>
      <c r="V63" s="24"/>
      <c r="W63" s="1"/>
      <c r="X63" s="1"/>
      <c r="Y63" s="1"/>
      <c r="Z63" s="1"/>
      <c r="AA63" s="1"/>
      <c r="AB63" s="1"/>
      <c r="AC63" s="1"/>
      <c r="AD63" s="8"/>
      <c r="AE63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2019-07-01T22:27:16Z</dcterms:modified>
</cp:coreProperties>
</file>