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G18" i="1" l="1"/>
  <c r="O11" i="1"/>
  <c r="O15" i="1" s="1"/>
  <c r="O18" i="1" s="1"/>
  <c r="D12" i="1"/>
  <c r="F18" i="1"/>
  <c r="K15" i="1"/>
  <c r="E18" i="1"/>
  <c r="L15" i="1"/>
  <c r="H18" i="1"/>
  <c r="I15" i="1"/>
  <c r="L18" i="1" l="1"/>
  <c r="N11" i="1"/>
  <c r="N15" i="1" s="1"/>
  <c r="K18" i="1"/>
  <c r="M15" i="1"/>
  <c r="I18" i="1"/>
  <c r="N18" i="1" l="1"/>
  <c r="M18" i="1"/>
</calcChain>
</file>

<file path=xl/sharedStrings.xml><?xml version="1.0" encoding="utf-8"?>
<sst xmlns="http://schemas.openxmlformats.org/spreadsheetml/2006/main" count="82" uniqueCount="53">
  <si>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</si>
  <si>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</si>
  <si>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</si>
  <si>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</si>
  <si>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</si>
  <si>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</si>
  <si>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</si>
  <si>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</si>
  <si>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</si>
  <si>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</si>
  <si>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</si>
  <si>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</si>
  <si>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</si>
  <si>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</si>
  <si>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</si>
  <si>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</si>
  <si>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</si>
  <si>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</si>
  <si>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</si>
  <si>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</si>
  <si>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</si>
  <si>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</si>
  <si>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</si>
  <si>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</si>
  <si>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</si>
  <si>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</si>
  <si>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</si>
  <si>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</si>
  <si>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</si>
  <si>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</si>
  <si>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</si>
  <si>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</si>
  <si>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</si>
  <si>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</si>
  <si>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</si>
  <si>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</si>
  <si>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</si>
  <si>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</si>
  <si>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</si>
  <si>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</si>
  <si>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</si>
  <si>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</si>
  <si>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</si>
  <si>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Taru Ala-Tuuhonen</t>
  </si>
  <si>
    <t>25.11.2000   Tampere</t>
  </si>
  <si>
    <t>Räpsä = Hämeenkyrön Räpsä  (1981),  kasvattajaseura</t>
  </si>
  <si>
    <t>Jana</t>
  </si>
  <si>
    <t>Räpsä</t>
  </si>
  <si>
    <t>Räpsä  2</t>
  </si>
  <si>
    <t>Jana = Janakkalan Jana  (1929)</t>
  </si>
  <si>
    <t>14.06. 2020  Fera - MyVe  2-1  (4-1, 1-3, 0-0, 2-1)</t>
  </si>
  <si>
    <t xml:space="preserve">  19 v   6 kk 20 pv   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</si>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</sst>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2016</v>
      </c>
      <c r="C4" s="61"/>
      <c r="D4" s="62" t="s">
        <v>47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2017</v>
      </c>
      <c r="C5" s="61"/>
      <c r="D5" s="62" t="s">
        <v>47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2018</v>
      </c>
      <c r="C6" s="61"/>
      <c r="D6" s="62" t="s">
        <v>47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2019</v>
      </c>
      <c r="C7" s="61"/>
      <c r="D7" s="62" t="s">
        <v>48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2019</v>
      </c>
      <c r="C8" s="65"/>
      <c r="D8" s="66" t="s">
        <v>47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2020</v>
      </c>
      <c r="C9" s="65"/>
      <c r="D9" s="66" t="s">
        <v>46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27">
        <v>2020</v>
      </c>
      <c r="C10" s="27" t="s">
        <v>52</v>
      </c>
      <c r="D10" s="28" t="s">
        <v>40</v>
      </c>
      <c r="E10" s="27">
        <v>9</v>
      </c>
      <c r="F10" s="27">
        <v>0</v>
      </c>
      <c r="G10" s="27">
        <v>0</v>
      </c>
      <c r="H10" s="27">
        <v>4</v>
      </c>
      <c r="I10" s="27">
        <v>17</v>
      </c>
      <c r="J10" s="27">
        <v>4</v>
      </c>
      <c r="K10" s="27">
        <v>10</v>
      </c>
      <c r="L10" s="27">
        <v>3</v>
      </c>
      <c r="M10" s="27">
        <v>0</v>
      </c>
      <c r="N10" s="29">
        <v>0.37</v>
      </c>
      <c r="O10" s="30">
        <v>46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SUM(E7:E10)</f>
        <v>9</v>
      </c>
      <c r="F11" s="18">
        <f t="shared" si="0"/>
        <v>0</v>
      </c>
      <c r="G11" s="18">
        <f t="shared" si="0"/>
        <v>0</v>
      </c>
      <c r="H11" s="18">
        <f t="shared" si="0"/>
        <v>4</v>
      </c>
      <c r="I11" s="18">
        <f t="shared" si="0"/>
        <v>17</v>
      </c>
      <c r="J11" s="18">
        <f t="shared" si="0"/>
        <v>4</v>
      </c>
      <c r="K11" s="18">
        <f t="shared" si="0"/>
        <v>10</v>
      </c>
      <c r="L11" s="18">
        <f t="shared" si="0"/>
        <v>3</v>
      </c>
      <c r="M11" s="18">
        <f t="shared" si="0"/>
        <v>0</v>
      </c>
      <c r="N11" s="32">
        <f>PRODUCT(I11/O11)</f>
        <v>0.36956521739130432</v>
      </c>
      <c r="O11" s="33">
        <f t="shared" ref="O11:AE11" si="1">SUM(O7:O10)</f>
        <v>46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28" t="s">
        <v>2</v>
      </c>
      <c r="C12" s="34"/>
      <c r="D12" s="35">
        <f>SUM(F11:H11)+((I11-F11-G11)/3)+(E11/3)+(Z11*25)+(AA11*25)+(AB11*10)+(AC11*25)+(AD11*20)+(AE11*15)</f>
        <v>12.666666666666668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7"/>
      <c r="AE12" s="1"/>
      <c r="AF12" s="23"/>
      <c r="AG12" s="24"/>
      <c r="AH12" s="24"/>
      <c r="AI12" s="24"/>
      <c r="AJ12" s="24"/>
      <c r="AK12" s="7"/>
    </row>
    <row r="13" spans="1:37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1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24"/>
      <c r="AH13" s="24"/>
      <c r="AI13" s="24"/>
      <c r="AJ13" s="24"/>
      <c r="AK13" s="7"/>
    </row>
    <row r="14" spans="1:37" s="9" customFormat="1" ht="15" customHeight="1" x14ac:dyDescent="0.25">
      <c r="A14" s="1"/>
      <c r="B14" s="22" t="s">
        <v>16</v>
      </c>
      <c r="C14" s="40"/>
      <c r="D14" s="40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27</v>
      </c>
      <c r="L14" s="18" t="s">
        <v>28</v>
      </c>
      <c r="M14" s="18" t="s">
        <v>29</v>
      </c>
      <c r="N14" s="18" t="s">
        <v>23</v>
      </c>
      <c r="O14" s="25"/>
      <c r="P14" s="41" t="s">
        <v>34</v>
      </c>
      <c r="Q14" s="12"/>
      <c r="R14" s="12"/>
      <c r="S14" s="12"/>
      <c r="T14" s="42"/>
      <c r="U14" s="42"/>
      <c r="V14" s="42"/>
      <c r="W14" s="42"/>
      <c r="X14" s="42"/>
      <c r="Y14" s="12"/>
      <c r="Z14" s="12"/>
      <c r="AA14" s="12"/>
      <c r="AB14" s="12"/>
      <c r="AC14" s="12"/>
      <c r="AD14" s="12"/>
      <c r="AE14" s="43"/>
      <c r="AF14" s="23"/>
      <c r="AG14" s="8"/>
      <c r="AH14" s="24"/>
      <c r="AI14" s="24"/>
      <c r="AJ14" s="24"/>
      <c r="AK14" s="7"/>
    </row>
    <row r="15" spans="1:37" ht="15" customHeight="1" x14ac:dyDescent="0.2">
      <c r="A15" s="1"/>
      <c r="B15" s="41" t="s">
        <v>17</v>
      </c>
      <c r="C15" s="12"/>
      <c r="D15" s="43"/>
      <c r="E15" s="27">
        <f>PRODUCT(E11)</f>
        <v>9</v>
      </c>
      <c r="F15" s="27">
        <f>PRODUCT(F11)</f>
        <v>0</v>
      </c>
      <c r="G15" s="27">
        <f>PRODUCT(G11)</f>
        <v>0</v>
      </c>
      <c r="H15" s="27">
        <f>PRODUCT(H11)</f>
        <v>4</v>
      </c>
      <c r="I15" s="27">
        <f>PRODUCT(I11)</f>
        <v>17</v>
      </c>
      <c r="J15" s="1"/>
      <c r="K15" s="44">
        <f>PRODUCT((F15+G15)/E15)</f>
        <v>0</v>
      </c>
      <c r="L15" s="44">
        <f>PRODUCT(H15/E15)</f>
        <v>0.44444444444444442</v>
      </c>
      <c r="M15" s="44">
        <f>PRODUCT(I15/E15)</f>
        <v>1.8888888888888888</v>
      </c>
      <c r="N15" s="29">
        <f>PRODUCT(N11)</f>
        <v>0.36956521739130432</v>
      </c>
      <c r="O15" s="25">
        <f>PRODUCT(O11)</f>
        <v>46</v>
      </c>
      <c r="P15" s="71" t="s">
        <v>21</v>
      </c>
      <c r="Q15" s="72"/>
      <c r="R15" s="73" t="s">
        <v>50</v>
      </c>
      <c r="S15" s="73"/>
      <c r="T15" s="73"/>
      <c r="U15" s="73"/>
      <c r="V15" s="73"/>
      <c r="W15" s="73"/>
      <c r="X15" s="73"/>
      <c r="Y15" s="73"/>
      <c r="Z15" s="73"/>
      <c r="AA15" s="74" t="s">
        <v>35</v>
      </c>
      <c r="AB15" s="74"/>
      <c r="AC15" s="74"/>
      <c r="AD15" s="74"/>
      <c r="AE15" s="75" t="s">
        <v>51</v>
      </c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29"/>
      <c r="O16" s="30"/>
      <c r="P16" s="76" t="s">
        <v>38</v>
      </c>
      <c r="Q16" s="77"/>
      <c r="R16" s="78"/>
      <c r="S16" s="78"/>
      <c r="T16" s="78"/>
      <c r="U16" s="78"/>
      <c r="V16" s="78"/>
      <c r="W16" s="78"/>
      <c r="X16" s="78"/>
      <c r="Y16" s="78"/>
      <c r="Z16" s="78"/>
      <c r="AA16" s="79"/>
      <c r="AB16" s="78"/>
      <c r="AC16" s="78"/>
      <c r="AD16" s="79"/>
      <c r="AE16" s="80"/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48" t="s">
        <v>19</v>
      </c>
      <c r="C17" s="49"/>
      <c r="D17" s="50"/>
      <c r="E17" s="31"/>
      <c r="F17" s="31"/>
      <c r="G17" s="31"/>
      <c r="H17" s="31"/>
      <c r="I17" s="31"/>
      <c r="J17" s="1"/>
      <c r="K17" s="51"/>
      <c r="L17" s="51"/>
      <c r="M17" s="51"/>
      <c r="N17" s="52"/>
      <c r="O17" s="25"/>
      <c r="P17" s="76" t="s">
        <v>39</v>
      </c>
      <c r="Q17" s="77"/>
      <c r="R17" s="78" t="s">
        <v>50</v>
      </c>
      <c r="S17" s="78"/>
      <c r="T17" s="78"/>
      <c r="U17" s="78"/>
      <c r="V17" s="78"/>
      <c r="W17" s="78"/>
      <c r="X17" s="78"/>
      <c r="Y17" s="78"/>
      <c r="Z17" s="78"/>
      <c r="AA17" s="79" t="s">
        <v>35</v>
      </c>
      <c r="AB17" s="78"/>
      <c r="AC17" s="78"/>
      <c r="AD17" s="79"/>
      <c r="AE17" s="80" t="s">
        <v>51</v>
      </c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53" t="s">
        <v>20</v>
      </c>
      <c r="C18" s="54"/>
      <c r="D18" s="55"/>
      <c r="E18" s="18">
        <f>SUM(E15:E17)</f>
        <v>9</v>
      </c>
      <c r="F18" s="18">
        <f>SUM(F15:F17)</f>
        <v>0</v>
      </c>
      <c r="G18" s="18">
        <f>SUM(G15:G17)</f>
        <v>0</v>
      </c>
      <c r="H18" s="18">
        <f>SUM(H15:H17)</f>
        <v>4</v>
      </c>
      <c r="I18" s="18">
        <f>SUM(I15:I17)</f>
        <v>17</v>
      </c>
      <c r="J18" s="1"/>
      <c r="K18" s="56">
        <f>PRODUCT((F18+G18)/E18)</f>
        <v>0</v>
      </c>
      <c r="L18" s="56">
        <f>PRODUCT(H18/E18)</f>
        <v>0.44444444444444442</v>
      </c>
      <c r="M18" s="56">
        <f>PRODUCT(I18/E18)</f>
        <v>1.8888888888888888</v>
      </c>
      <c r="N18" s="32">
        <f>PRODUCT(I18/O18)</f>
        <v>0.36956521739130432</v>
      </c>
      <c r="O18" s="25">
        <f>SUM(O15:O17)</f>
        <v>46</v>
      </c>
      <c r="P18" s="81" t="s">
        <v>22</v>
      </c>
      <c r="Q18" s="82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83"/>
      <c r="AC18" s="83"/>
      <c r="AD18" s="84"/>
      <c r="AE18" s="85"/>
      <c r="AF18" s="23"/>
      <c r="AG18" s="1"/>
      <c r="AH18" s="8"/>
      <c r="AI18" s="8"/>
      <c r="AJ18" s="8"/>
      <c r="AK18" s="7"/>
    </row>
    <row r="19" spans="1:37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5"/>
      <c r="P19" s="1"/>
      <c r="Q19" s="39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1"/>
      <c r="AH19" s="24"/>
      <c r="AI19" s="24"/>
      <c r="AJ19" s="24"/>
      <c r="AK19" s="7"/>
    </row>
    <row r="20" spans="1:37" ht="15" customHeight="1" x14ac:dyDescent="0.25">
      <c r="A20" s="1"/>
      <c r="B20" s="1" t="s">
        <v>36</v>
      </c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25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86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2020-08-24T08:10:49Z</dcterms:modified>
</cp:coreProperties>
</file>