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/>
  <c r="G11" i="1"/>
  <c r="G15" i="1"/>
  <c r="F11" i="1"/>
  <c r="F15" i="1"/>
  <c r="F18" i="1" s="1"/>
  <c r="E11" i="1"/>
  <c r="E15" i="1" s="1"/>
  <c r="D12" i="1"/>
  <c r="G18" i="1"/>
  <c r="H18" i="1"/>
  <c r="K18" i="1" l="1"/>
  <c r="L15" i="1"/>
  <c r="E18" i="1"/>
  <c r="L18" i="1" s="1"/>
  <c r="K15" i="1"/>
</calcChain>
</file>

<file path=xl/sharedStrings.xml><?xml version="1.0" encoding="utf-8"?>
<sst xmlns="http://schemas.openxmlformats.org/spreadsheetml/2006/main" count="117" uniqueCount="78">
  <si>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</si>
  <si>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</si>
  <si>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</si>
  <si>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</si>
  <si>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</si>
  <si>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</si>
  <si>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</si>
  <si>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</si>
  <si>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</si>
  <si>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</si>
  <si>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</si>
  <si>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</si>
  <si>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</si>
  <si>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</si>
  <si>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</si>
  <si>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</si>
  <si>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</si>
  <si>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</si>
  <si>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</si>
  <si>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</si>
  <si>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</si>
  <si>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</si>
  <si>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</si>
  <si>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</si>
  <si>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</si>
  <si>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</si>
  <si>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</si>
  <si>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</si>
  <si>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</si>
  <si>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</si>
  <si>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</si>
  <si>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</si>
  <si>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Roihu = Roihu, Helsinki  (1957)</t>
  </si>
  <si>
    <t>Maija Airasmaa</t>
  </si>
  <si>
    <t>5.</t>
  </si>
  <si>
    <t>Roihu</t>
  </si>
  <si>
    <t>7.</t>
  </si>
  <si>
    <t>4.</t>
  </si>
  <si>
    <t>8.</t>
  </si>
  <si>
    <t>MESTARUUSSARJA</t>
  </si>
  <si>
    <t>URA SM-SARJASSA</t>
  </si>
  <si>
    <t>ENSIMMÄISET</t>
  </si>
  <si>
    <t>Ottelu</t>
  </si>
  <si>
    <t>1.  ottelu</t>
  </si>
  <si>
    <t>Kunnari</t>
  </si>
  <si>
    <t>L+T</t>
  </si>
  <si>
    <t>15.2.1946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</si>
  <si>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</si>
  <si>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</si>
  <si>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</si>
  <si>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</si>
  <si>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</si>
  <si>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</si>
  <si>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</si>
  <si>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</si>
  <si>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</si>
  <si>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</si>
  <si>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</si>
  <si>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</si>
  <si>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</si>
  <si>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29.08. 1971  Meilahti, Helsinki</t>
  </si>
  <si>
    <t xml:space="preserve">  4-3</t>
  </si>
  <si>
    <t>Länsi</t>
  </si>
  <si>
    <t>3k</t>
  </si>
  <si>
    <t>II p</t>
  </si>
  <si>
    <t>Kalevi Äijälä</t>
  </si>
  <si>
    <t>80</t>
  </si>
  <si>
    <t>25 v  6 kk  14 pv</t>
  </si>
  <si>
    <t>9.</t>
  </si>
  <si>
    <t>30.05. 1967  PuMu - Roihu  22-2</t>
  </si>
  <si>
    <t xml:space="preserve">  21 v   3 kk 15 pv</t>
  </si>
  <si>
    <t>NAISET</t>
  </si>
  <si>
    <t xml:space="preserve"> ITÄ - LÄNSI - KORTTI</t>
  </si>
  <si>
    <t>10.06. 1969  KPL - Roihu  7-14</t>
  </si>
  <si>
    <t xml:space="preserve">  23 v   3 kk 26 pv</t>
  </si>
  <si>
    <t>14.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</si>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</sst>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" fontId="1" fillId="10" borderId="3" xfId="0" applyNumberFormat="1" applyFont="1" applyFill="1" applyBorder="1" applyAlignment="1">
      <alignment horizontal="center"/>
    </xf>
    <xf numFmtId="0" fontId="0" fillId="10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8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57" customWidth="1"/>
    <col min="29" max="36" width="5.7109375" style="25" customWidth="1"/>
    <col min="37" max="37" width="13.14062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33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131">
        <v>1967</v>
      </c>
      <c r="C4" s="131" t="s">
        <v>68</v>
      </c>
      <c r="D4" s="132" t="s">
        <v>35</v>
      </c>
      <c r="E4" s="131">
        <v>10</v>
      </c>
      <c r="F4" s="131">
        <v>0</v>
      </c>
      <c r="G4" s="131">
        <v>2</v>
      </c>
      <c r="H4" s="131">
        <v>13</v>
      </c>
      <c r="I4" s="61"/>
      <c r="J4" s="61"/>
      <c r="K4" s="61"/>
      <c r="L4" s="61"/>
      <c r="M4" s="61"/>
      <c r="N4" s="61"/>
      <c r="O4" s="36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127">
        <v>1968</v>
      </c>
      <c r="C5" s="127"/>
      <c r="D5" s="128" t="s">
        <v>35</v>
      </c>
      <c r="E5" s="129"/>
      <c r="F5" s="127"/>
      <c r="G5" s="127"/>
      <c r="H5" s="127"/>
      <c r="I5" s="130"/>
      <c r="J5" s="130"/>
      <c r="K5" s="130"/>
      <c r="L5" s="130"/>
      <c r="M5" s="130"/>
      <c r="N5" s="130"/>
      <c r="O5" s="36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1969</v>
      </c>
      <c r="C6" s="26" t="s">
        <v>34</v>
      </c>
      <c r="D6" s="28" t="s">
        <v>35</v>
      </c>
      <c r="E6" s="60">
        <v>10</v>
      </c>
      <c r="F6" s="26">
        <v>1</v>
      </c>
      <c r="G6" s="26">
        <v>6</v>
      </c>
      <c r="H6" s="26">
        <v>18</v>
      </c>
      <c r="I6" s="61"/>
      <c r="J6" s="61"/>
      <c r="K6" s="61"/>
      <c r="L6" s="61"/>
      <c r="M6" s="61"/>
      <c r="N6" s="61"/>
      <c r="O6" s="36"/>
      <c r="P6" s="18"/>
      <c r="Q6" s="18"/>
      <c r="R6" s="18"/>
      <c r="S6" s="18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1970</v>
      </c>
      <c r="C7" s="26" t="s">
        <v>36</v>
      </c>
      <c r="D7" s="28" t="s">
        <v>35</v>
      </c>
      <c r="E7" s="60">
        <v>10</v>
      </c>
      <c r="F7" s="26">
        <v>2</v>
      </c>
      <c r="G7" s="26">
        <v>13</v>
      </c>
      <c r="H7" s="26">
        <v>22</v>
      </c>
      <c r="I7" s="61"/>
      <c r="J7" s="61"/>
      <c r="K7" s="61"/>
      <c r="L7" s="61"/>
      <c r="M7" s="61"/>
      <c r="N7" s="61"/>
      <c r="O7" s="36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1971</v>
      </c>
      <c r="C8" s="26" t="s">
        <v>37</v>
      </c>
      <c r="D8" s="28" t="s">
        <v>35</v>
      </c>
      <c r="E8" s="60">
        <v>9</v>
      </c>
      <c r="F8" s="26">
        <v>0</v>
      </c>
      <c r="G8" s="26">
        <v>14</v>
      </c>
      <c r="H8" s="26">
        <v>13</v>
      </c>
      <c r="I8" s="61"/>
      <c r="J8" s="61"/>
      <c r="K8" s="61"/>
      <c r="L8" s="61"/>
      <c r="M8" s="61"/>
      <c r="N8" s="61"/>
      <c r="O8" s="36"/>
      <c r="P8" s="18" t="s">
        <v>38</v>
      </c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1972</v>
      </c>
      <c r="C9" s="26" t="s">
        <v>36</v>
      </c>
      <c r="D9" s="28" t="s">
        <v>35</v>
      </c>
      <c r="E9" s="60">
        <v>9</v>
      </c>
      <c r="F9" s="26">
        <v>0</v>
      </c>
      <c r="G9" s="26">
        <v>9</v>
      </c>
      <c r="H9" s="26">
        <v>9</v>
      </c>
      <c r="I9" s="61"/>
      <c r="J9" s="61"/>
      <c r="K9" s="61"/>
      <c r="L9" s="61"/>
      <c r="M9" s="61"/>
      <c r="N9" s="61"/>
      <c r="O9" s="36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1973</v>
      </c>
      <c r="C10" s="26" t="s">
        <v>38</v>
      </c>
      <c r="D10" s="62" t="s">
        <v>35</v>
      </c>
      <c r="E10" s="60">
        <v>8</v>
      </c>
      <c r="F10" s="26">
        <v>0</v>
      </c>
      <c r="G10" s="26">
        <v>4</v>
      </c>
      <c r="H10" s="26">
        <v>12</v>
      </c>
      <c r="I10" s="61"/>
      <c r="J10" s="61"/>
      <c r="K10" s="61"/>
      <c r="L10" s="61"/>
      <c r="M10" s="61"/>
      <c r="N10" s="61"/>
      <c r="O10" s="36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SUM(E4:E10)</f>
        <v>56</v>
      </c>
      <c r="F11" s="18">
        <f>SUM(F4:F10)</f>
        <v>3</v>
      </c>
      <c r="G11" s="18">
        <f>SUM(G4:G10)</f>
        <v>48</v>
      </c>
      <c r="H11" s="18">
        <f>SUM(H4:H10)</f>
        <v>87</v>
      </c>
      <c r="I11" s="18"/>
      <c r="J11" s="18"/>
      <c r="K11" s="18"/>
      <c r="L11" s="18"/>
      <c r="M11" s="18"/>
      <c r="N11" s="30"/>
      <c r="O11" s="31"/>
      <c r="P11" s="18"/>
      <c r="Q11" s="18"/>
      <c r="R11" s="18"/>
      <c r="S11" s="18"/>
      <c r="T11" s="24"/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>SUM(Z4:Z10)</f>
        <v>0</v>
      </c>
      <c r="AA11" s="18">
        <f>SUM(AA4:AA10)</f>
        <v>0</v>
      </c>
      <c r="AB11" s="18">
        <f>SUM(AB4:AB10)</f>
        <v>0</v>
      </c>
      <c r="AC11" s="18">
        <f>SUM(AC4:AC10)</f>
        <v>0</v>
      </c>
      <c r="AD11" s="18"/>
      <c r="AE11" s="18">
        <f t="shared" ref="AE11:AJ11" si="0">SUM(AE4:AE10)</f>
        <v>1</v>
      </c>
      <c r="AF11" s="18">
        <f t="shared" si="0"/>
        <v>0</v>
      </c>
      <c r="AG11" s="18">
        <f t="shared" si="0"/>
        <v>0</v>
      </c>
      <c r="AH11" s="18">
        <f t="shared" si="0"/>
        <v>0</v>
      </c>
      <c r="AI11" s="18">
        <f t="shared" si="0"/>
        <v>0</v>
      </c>
      <c r="AJ11" s="18">
        <f t="shared" si="0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SUM(F11:H11)*5/3+(E11/3)+(AE11*25)+(AF11*25)+(AG11*15)+(AH11*25)+(AI11*20)+(AJ11*15)</f>
        <v>273.66666666666663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40</v>
      </c>
      <c r="C14" s="38"/>
      <c r="D14" s="38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29</v>
      </c>
      <c r="O14" s="24"/>
      <c r="P14" s="39" t="s">
        <v>41</v>
      </c>
      <c r="Q14" s="12"/>
      <c r="R14" s="12"/>
      <c r="S14" s="12"/>
      <c r="T14" s="63"/>
      <c r="U14" s="63"/>
      <c r="V14" s="63"/>
      <c r="W14" s="63"/>
      <c r="X14" s="63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15</v>
      </c>
      <c r="C15" s="12"/>
      <c r="D15" s="40"/>
      <c r="E15" s="26">
        <f>PRODUCT(E11)</f>
        <v>56</v>
      </c>
      <c r="F15" s="26">
        <f>PRODUCT(F11)</f>
        <v>3</v>
      </c>
      <c r="G15" s="26">
        <f>PRODUCT(G11)</f>
        <v>48</v>
      </c>
      <c r="H15" s="26">
        <f>PRODUCT(H11)</f>
        <v>87</v>
      </c>
      <c r="I15" s="26"/>
      <c r="J15" s="1"/>
      <c r="K15" s="41">
        <f>PRODUCT((F15+G15)/E15)</f>
        <v>0.9107142857142857</v>
      </c>
      <c r="L15" s="41">
        <f>PRODUCT(H15/E15)</f>
        <v>1.5535714285714286</v>
      </c>
      <c r="M15" s="41"/>
      <c r="N15" s="29"/>
      <c r="O15" s="24"/>
      <c r="P15" s="65" t="s">
        <v>42</v>
      </c>
      <c r="Q15" s="66"/>
      <c r="R15" s="67" t="s">
        <v>69</v>
      </c>
      <c r="S15" s="67"/>
      <c r="T15" s="67"/>
      <c r="U15" s="67"/>
      <c r="V15" s="67"/>
      <c r="W15" s="67"/>
      <c r="X15" s="67"/>
      <c r="Y15" s="67"/>
      <c r="Z15" s="68" t="s">
        <v>43</v>
      </c>
      <c r="AA15" s="67"/>
      <c r="AB15" s="84" t="s">
        <v>70</v>
      </c>
      <c r="AC15" s="67"/>
      <c r="AD15" s="67"/>
      <c r="AE15" s="68"/>
      <c r="AF15" s="68"/>
      <c r="AG15" s="68"/>
      <c r="AH15" s="68"/>
      <c r="AI15" s="68"/>
      <c r="AJ15" s="6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2" t="s">
        <v>16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0" t="s">
        <v>76</v>
      </c>
      <c r="Q16" s="71"/>
      <c r="R16" s="72"/>
      <c r="S16" s="72"/>
      <c r="T16" s="72"/>
      <c r="U16" s="72"/>
      <c r="V16" s="72"/>
      <c r="W16" s="72"/>
      <c r="X16" s="72"/>
      <c r="Y16" s="72"/>
      <c r="Z16" s="73"/>
      <c r="AA16" s="72"/>
      <c r="AB16" s="85"/>
      <c r="AC16" s="72"/>
      <c r="AD16" s="72"/>
      <c r="AE16" s="73"/>
      <c r="AF16" s="73"/>
      <c r="AG16" s="73"/>
      <c r="AH16" s="73"/>
      <c r="AI16" s="73"/>
      <c r="AJ16" s="74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5" t="s">
        <v>17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0" t="s">
        <v>77</v>
      </c>
      <c r="Q17" s="71"/>
      <c r="R17" s="72"/>
      <c r="S17" s="72"/>
      <c r="T17" s="72"/>
      <c r="U17" s="72"/>
      <c r="V17" s="72"/>
      <c r="W17" s="72"/>
      <c r="X17" s="72"/>
      <c r="Y17" s="72"/>
      <c r="Z17" s="73"/>
      <c r="AA17" s="72"/>
      <c r="AB17" s="85"/>
      <c r="AC17" s="72"/>
      <c r="AD17" s="72"/>
      <c r="AE17" s="73"/>
      <c r="AF17" s="73"/>
      <c r="AG17" s="73"/>
      <c r="AH17" s="73"/>
      <c r="AI17" s="73"/>
      <c r="AJ17" s="74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0" t="s">
        <v>18</v>
      </c>
      <c r="C18" s="51"/>
      <c r="D18" s="52"/>
      <c r="E18" s="18">
        <f>SUM(E15:E17)</f>
        <v>56</v>
      </c>
      <c r="F18" s="18">
        <f>SUM(F15:F17)</f>
        <v>3</v>
      </c>
      <c r="G18" s="18">
        <f>SUM(G15:G17)</f>
        <v>48</v>
      </c>
      <c r="H18" s="18">
        <f>SUM(H15:H17)</f>
        <v>87</v>
      </c>
      <c r="I18" s="18"/>
      <c r="J18" s="1"/>
      <c r="K18" s="53">
        <f>PRODUCT((F18+G18)/E18)</f>
        <v>0.9107142857142857</v>
      </c>
      <c r="L18" s="53">
        <f>PRODUCT(H18/E18)</f>
        <v>1.5535714285714286</v>
      </c>
      <c r="M18" s="53"/>
      <c r="N18" s="30"/>
      <c r="O18" s="24"/>
      <c r="P18" s="75" t="s">
        <v>44</v>
      </c>
      <c r="Q18" s="76"/>
      <c r="R18" s="77" t="s">
        <v>73</v>
      </c>
      <c r="S18" s="77"/>
      <c r="T18" s="77"/>
      <c r="U18" s="77"/>
      <c r="V18" s="77"/>
      <c r="W18" s="77"/>
      <c r="X18" s="77"/>
      <c r="Y18" s="77"/>
      <c r="Z18" s="78" t="s">
        <v>75</v>
      </c>
      <c r="AA18" s="77"/>
      <c r="AB18" s="86" t="s">
        <v>74</v>
      </c>
      <c r="AC18" s="77"/>
      <c r="AD18" s="77"/>
      <c r="AE18" s="78"/>
      <c r="AF18" s="78"/>
      <c r="AG18" s="78"/>
      <c r="AH18" s="78"/>
      <c r="AI18" s="78"/>
      <c r="AJ18" s="79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8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30</v>
      </c>
      <c r="C20" s="1"/>
      <c r="D20" s="59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24"/>
      <c r="U20" s="24"/>
      <c r="V20" s="8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3" style="116" customWidth="1"/>
    <col min="3" max="3" width="19" style="82" customWidth="1"/>
    <col min="4" max="4" width="10.5703125" style="117" customWidth="1"/>
    <col min="5" max="5" width="10.7109375" style="117" customWidth="1"/>
    <col min="6" max="6" width="0.7109375" style="36" customWidth="1"/>
    <col min="7" max="11" width="4.7109375" style="82" customWidth="1"/>
    <col min="12" max="12" width="6.28515625" style="82" customWidth="1"/>
    <col min="13" max="21" width="4.7109375" style="82" customWidth="1"/>
    <col min="22" max="22" width="11" style="82" customWidth="1"/>
    <col min="23" max="23" width="24.140625" style="117" customWidth="1"/>
    <col min="24" max="24" width="9.42578125" style="82" customWidth="1"/>
    <col min="25" max="25" width="19.5703125" style="118" customWidth="1"/>
    <col min="26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72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33</v>
      </c>
      <c r="C2" s="91" t="s">
        <v>46</v>
      </c>
      <c r="D2" s="92"/>
      <c r="E2" s="9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64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71</v>
      </c>
      <c r="C3" s="22" t="s">
        <v>47</v>
      </c>
      <c r="D3" s="94" t="s">
        <v>48</v>
      </c>
      <c r="E3" s="95" t="s">
        <v>1</v>
      </c>
      <c r="F3" s="24"/>
      <c r="G3" s="96" t="s">
        <v>49</v>
      </c>
      <c r="H3" s="97" t="s">
        <v>50</v>
      </c>
      <c r="I3" s="97" t="s">
        <v>27</v>
      </c>
      <c r="J3" s="17" t="s">
        <v>51</v>
      </c>
      <c r="K3" s="98" t="s">
        <v>52</v>
      </c>
      <c r="L3" s="98" t="s">
        <v>53</v>
      </c>
      <c r="M3" s="96" t="s">
        <v>54</v>
      </c>
      <c r="N3" s="96" t="s">
        <v>26</v>
      </c>
      <c r="O3" s="97" t="s">
        <v>55</v>
      </c>
      <c r="P3" s="96" t="s">
        <v>50</v>
      </c>
      <c r="Q3" s="96" t="s">
        <v>3</v>
      </c>
      <c r="R3" s="96">
        <v>1</v>
      </c>
      <c r="S3" s="96">
        <v>2</v>
      </c>
      <c r="T3" s="96">
        <v>3</v>
      </c>
      <c r="U3" s="96" t="s">
        <v>56</v>
      </c>
      <c r="V3" s="17" t="s">
        <v>19</v>
      </c>
      <c r="W3" s="16" t="s">
        <v>57</v>
      </c>
      <c r="X3" s="16" t="s">
        <v>58</v>
      </c>
      <c r="Y3" s="90"/>
      <c r="Z3" s="90"/>
      <c r="AA3" s="90"/>
      <c r="AB3" s="90"/>
      <c r="AC3" s="90"/>
      <c r="AD3" s="90"/>
    </row>
    <row r="4" spans="1:30" x14ac:dyDescent="0.25">
      <c r="A4" s="8"/>
      <c r="B4" s="120" t="s">
        <v>60</v>
      </c>
      <c r="C4" s="119" t="s">
        <v>61</v>
      </c>
      <c r="D4" s="120" t="s">
        <v>62</v>
      </c>
      <c r="E4" s="121" t="s">
        <v>35</v>
      </c>
      <c r="F4" s="24"/>
      <c r="G4" s="122"/>
      <c r="H4" s="123"/>
      <c r="I4" s="122">
        <v>1</v>
      </c>
      <c r="J4" s="124" t="s">
        <v>63</v>
      </c>
      <c r="K4" s="124">
        <v>1</v>
      </c>
      <c r="L4" s="124" t="s">
        <v>64</v>
      </c>
      <c r="M4" s="124">
        <v>1</v>
      </c>
      <c r="N4" s="122"/>
      <c r="O4" s="123"/>
      <c r="P4" s="122"/>
      <c r="Q4" s="123"/>
      <c r="R4" s="123"/>
      <c r="S4" s="123"/>
      <c r="T4" s="123"/>
      <c r="U4" s="123"/>
      <c r="V4" s="125"/>
      <c r="W4" s="119" t="s">
        <v>65</v>
      </c>
      <c r="X4" s="126" t="s">
        <v>66</v>
      </c>
      <c r="Y4" s="90"/>
      <c r="Z4" s="90"/>
      <c r="AA4" s="90"/>
      <c r="AB4" s="90"/>
      <c r="AC4" s="90"/>
      <c r="AD4" s="90"/>
    </row>
    <row r="5" spans="1:30" x14ac:dyDescent="0.25">
      <c r="A5" s="23"/>
      <c r="B5" s="99" t="s">
        <v>59</v>
      </c>
      <c r="C5" s="100" t="s">
        <v>67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90"/>
      <c r="Z5" s="90"/>
      <c r="AA5" s="90"/>
      <c r="AB5" s="90"/>
      <c r="AC5" s="90"/>
      <c r="AD5" s="90"/>
    </row>
    <row r="6" spans="1:30" x14ac:dyDescent="0.25">
      <c r="A6" s="23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90"/>
      <c r="Z6" s="90"/>
      <c r="AA6" s="90"/>
      <c r="AB6" s="90"/>
      <c r="AC6" s="90"/>
      <c r="AD6" s="90"/>
    </row>
    <row r="7" spans="1:30" x14ac:dyDescent="0.25">
      <c r="A7" s="23"/>
      <c r="B7" s="113"/>
      <c r="C7" s="1"/>
      <c r="D7" s="113"/>
      <c r="E7" s="114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0"/>
      <c r="Z7" s="90"/>
      <c r="AA7" s="90"/>
      <c r="AB7" s="90"/>
      <c r="AC7" s="90"/>
      <c r="AD7" s="90"/>
    </row>
    <row r="8" spans="1:30" x14ac:dyDescent="0.25">
      <c r="A8" s="23"/>
      <c r="B8" s="113"/>
      <c r="C8" s="1"/>
      <c r="D8" s="113"/>
      <c r="E8" s="114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0"/>
      <c r="Z8" s="90"/>
      <c r="AA8" s="90"/>
      <c r="AB8" s="90"/>
      <c r="AC8" s="90"/>
      <c r="AD8" s="90"/>
    </row>
    <row r="9" spans="1:30" x14ac:dyDescent="0.25">
      <c r="A9" s="23"/>
      <c r="B9" s="113"/>
      <c r="C9" s="1"/>
      <c r="D9" s="113"/>
      <c r="E9" s="114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0"/>
      <c r="Z9" s="90"/>
      <c r="AA9" s="90"/>
      <c r="AB9" s="90"/>
      <c r="AC9" s="90"/>
      <c r="AD9" s="90"/>
    </row>
    <row r="10" spans="1:30" x14ac:dyDescent="0.25">
      <c r="A10" s="23"/>
      <c r="B10" s="113"/>
      <c r="C10" s="1"/>
      <c r="D10" s="113"/>
      <c r="E10" s="11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0"/>
      <c r="Z10" s="90"/>
      <c r="AA10" s="90"/>
      <c r="AB10" s="90"/>
      <c r="AC10" s="90"/>
      <c r="AD10" s="90"/>
    </row>
    <row r="11" spans="1:30" x14ac:dyDescent="0.25">
      <c r="A11" s="23"/>
      <c r="B11" s="113"/>
      <c r="C11" s="1"/>
      <c r="D11" s="113"/>
      <c r="E11" s="11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0"/>
      <c r="Z11" s="90"/>
      <c r="AA11" s="90"/>
      <c r="AB11" s="90"/>
      <c r="AC11" s="90"/>
      <c r="AD11" s="90"/>
    </row>
    <row r="12" spans="1:30" x14ac:dyDescent="0.25">
      <c r="A12" s="23"/>
      <c r="B12" s="113"/>
      <c r="C12" s="1"/>
      <c r="D12" s="113"/>
      <c r="E12" s="11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0"/>
      <c r="Z12" s="90"/>
      <c r="AA12" s="90"/>
      <c r="AB12" s="90"/>
      <c r="AC12" s="90"/>
      <c r="AD12" s="90"/>
    </row>
    <row r="13" spans="1:30" x14ac:dyDescent="0.25">
      <c r="A13" s="23"/>
      <c r="B13" s="113"/>
      <c r="C13" s="1"/>
      <c r="D13" s="113"/>
      <c r="E13" s="11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0"/>
      <c r="Z13" s="90"/>
      <c r="AA13" s="90"/>
      <c r="AB13" s="90"/>
      <c r="AC13" s="90"/>
      <c r="AD13" s="90"/>
    </row>
    <row r="14" spans="1:30" x14ac:dyDescent="0.25">
      <c r="A14" s="23"/>
      <c r="B14" s="113"/>
      <c r="C14" s="1"/>
      <c r="D14" s="113"/>
      <c r="E14" s="11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113"/>
      <c r="C15" s="1"/>
      <c r="D15" s="113"/>
      <c r="E15" s="11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113"/>
      <c r="C16" s="1"/>
      <c r="D16" s="113"/>
      <c r="E16" s="11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13"/>
      <c r="C17" s="1"/>
      <c r="D17" s="113"/>
      <c r="E17" s="11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13"/>
      <c r="C18" s="1"/>
      <c r="D18" s="113"/>
      <c r="E18" s="11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13"/>
      <c r="C19" s="1"/>
      <c r="D19" s="113"/>
      <c r="E19" s="11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13"/>
      <c r="C20" s="1"/>
      <c r="D20" s="113"/>
      <c r="E20" s="11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13"/>
      <c r="C21" s="1"/>
      <c r="D21" s="113"/>
      <c r="E21" s="11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13"/>
      <c r="C22" s="1"/>
      <c r="D22" s="113"/>
      <c r="E22" s="11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13"/>
      <c r="C23" s="1"/>
      <c r="D23" s="113"/>
      <c r="E23" s="11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13"/>
      <c r="C24" s="1"/>
      <c r="D24" s="113"/>
      <c r="E24" s="11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13"/>
      <c r="C25" s="1"/>
      <c r="D25" s="113"/>
      <c r="E25" s="11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13"/>
      <c r="C26" s="1"/>
      <c r="D26" s="113"/>
      <c r="E26" s="11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13"/>
      <c r="C27" s="1"/>
      <c r="D27" s="113"/>
      <c r="E27" s="11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13"/>
      <c r="C28" s="1"/>
      <c r="D28" s="113"/>
      <c r="E28" s="11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13"/>
      <c r="C29" s="1"/>
      <c r="D29" s="113"/>
      <c r="E29" s="11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13"/>
      <c r="C30" s="1"/>
      <c r="D30" s="113"/>
      <c r="E30" s="11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13"/>
      <c r="C31" s="1"/>
      <c r="D31" s="113"/>
      <c r="E31" s="11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13"/>
      <c r="C32" s="1"/>
      <c r="D32" s="113"/>
      <c r="E32" s="11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13"/>
      <c r="C33" s="1"/>
      <c r="D33" s="113"/>
      <c r="E33" s="11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13"/>
      <c r="C34" s="1"/>
      <c r="D34" s="113"/>
      <c r="E34" s="11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13"/>
      <c r="C35" s="1"/>
      <c r="D35" s="113"/>
      <c r="E35" s="11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13"/>
      <c r="C36" s="1"/>
      <c r="D36" s="113"/>
      <c r="E36" s="11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13"/>
      <c r="C37" s="1"/>
      <c r="D37" s="113"/>
      <c r="E37" s="11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13"/>
      <c r="C38" s="1"/>
      <c r="D38" s="113"/>
      <c r="E38" s="11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13"/>
      <c r="C39" s="1"/>
      <c r="D39" s="113"/>
      <c r="E39" s="11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13"/>
      <c r="C40" s="1"/>
      <c r="D40" s="113"/>
      <c r="E40" s="11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13"/>
      <c r="C41" s="1"/>
      <c r="D41" s="113"/>
      <c r="E41" s="11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13"/>
      <c r="C42" s="1"/>
      <c r="D42" s="113"/>
      <c r="E42" s="11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13"/>
      <c r="C43" s="1"/>
      <c r="D43" s="113"/>
      <c r="E43" s="11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13"/>
      <c r="C44" s="1"/>
      <c r="D44" s="113"/>
      <c r="E44" s="11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13"/>
      <c r="C45" s="1"/>
      <c r="D45" s="113"/>
      <c r="E45" s="11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13"/>
      <c r="C46" s="1"/>
      <c r="D46" s="113"/>
      <c r="E46" s="11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13"/>
      <c r="C47" s="1"/>
      <c r="D47" s="113"/>
      <c r="E47" s="11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13"/>
      <c r="C48" s="1"/>
      <c r="D48" s="113"/>
      <c r="E48" s="11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13"/>
      <c r="C49" s="1"/>
      <c r="D49" s="113"/>
      <c r="E49" s="11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13"/>
      <c r="C50" s="1"/>
      <c r="D50" s="113"/>
      <c r="E50" s="11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13"/>
      <c r="C51" s="1"/>
      <c r="D51" s="113"/>
      <c r="E51" s="11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13"/>
      <c r="C52" s="1"/>
      <c r="D52" s="113"/>
      <c r="E52" s="11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13"/>
      <c r="C53" s="1"/>
      <c r="D53" s="113"/>
      <c r="E53" s="11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13"/>
      <c r="C54" s="1"/>
      <c r="D54" s="113"/>
      <c r="E54" s="11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13"/>
      <c r="C55" s="1"/>
      <c r="D55" s="113"/>
      <c r="E55" s="11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13"/>
      <c r="C56" s="1"/>
      <c r="D56" s="113"/>
      <c r="E56" s="11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13"/>
      <c r="C57" s="1"/>
      <c r="D57" s="113"/>
      <c r="E57" s="11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13"/>
      <c r="C58" s="1"/>
      <c r="D58" s="113"/>
      <c r="E58" s="11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13"/>
      <c r="C59" s="1"/>
      <c r="D59" s="113"/>
      <c r="E59" s="11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13"/>
      <c r="C60" s="1"/>
      <c r="D60" s="113"/>
      <c r="E60" s="11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13"/>
      <c r="C61" s="1"/>
      <c r="D61" s="113"/>
      <c r="E61" s="11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13"/>
      <c r="C62" s="1"/>
      <c r="D62" s="113"/>
      <c r="E62" s="11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13"/>
      <c r="C63" s="1"/>
      <c r="D63" s="113"/>
      <c r="E63" s="11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13"/>
      <c r="C64" s="1"/>
      <c r="D64" s="113"/>
      <c r="E64" s="11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13"/>
      <c r="C65" s="1"/>
      <c r="D65" s="113"/>
      <c r="E65" s="11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13"/>
      <c r="C66" s="1"/>
      <c r="D66" s="113"/>
      <c r="E66" s="11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13"/>
      <c r="C67" s="1"/>
      <c r="D67" s="113"/>
      <c r="E67" s="11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13"/>
      <c r="C68" s="1"/>
      <c r="D68" s="113"/>
      <c r="E68" s="11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13"/>
      <c r="C69" s="1"/>
      <c r="D69" s="113"/>
      <c r="E69" s="11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13"/>
      <c r="C70" s="1"/>
      <c r="D70" s="113"/>
      <c r="E70" s="11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13"/>
      <c r="C71" s="1"/>
      <c r="D71" s="113"/>
      <c r="E71" s="11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13"/>
      <c r="C72" s="1"/>
      <c r="D72" s="113"/>
      <c r="E72" s="11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13"/>
      <c r="C73" s="1"/>
      <c r="D73" s="113"/>
      <c r="E73" s="11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13"/>
      <c r="C74" s="1"/>
      <c r="D74" s="113"/>
      <c r="E74" s="11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13"/>
      <c r="C75" s="1"/>
      <c r="D75" s="113"/>
      <c r="E75" s="11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13"/>
      <c r="C76" s="1"/>
      <c r="D76" s="113"/>
      <c r="E76" s="11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13"/>
      <c r="C77" s="1"/>
      <c r="D77" s="113"/>
      <c r="E77" s="11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13"/>
      <c r="C78" s="1"/>
      <c r="D78" s="113"/>
      <c r="E78" s="11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13"/>
      <c r="C79" s="1"/>
      <c r="D79" s="113"/>
      <c r="E79" s="11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13"/>
      <c r="C80" s="1"/>
      <c r="D80" s="113"/>
      <c r="E80" s="11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13"/>
      <c r="C81" s="1"/>
      <c r="D81" s="113"/>
      <c r="E81" s="11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13"/>
      <c r="C82" s="1"/>
      <c r="D82" s="113"/>
      <c r="E82" s="11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13"/>
      <c r="C83" s="1"/>
      <c r="D83" s="113"/>
      <c r="E83" s="11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13"/>
      <c r="C84" s="1"/>
      <c r="D84" s="113"/>
      <c r="E84" s="11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13"/>
      <c r="C85" s="1"/>
      <c r="D85" s="113"/>
      <c r="E85" s="11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2019-07-01T07:29:06Z</dcterms:modified>
</cp:coreProperties>
</file>