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4" i="1" l="1"/>
  <c r="O11" i="1" l="1"/>
  <c r="O9" i="1"/>
  <c r="O8" i="1"/>
  <c r="O7" i="1"/>
  <c r="O10" i="1"/>
  <c r="AE19" i="1"/>
  <c r="AD19" i="1"/>
  <c r="AC19" i="1"/>
  <c r="AB19" i="1"/>
  <c r="AA19" i="1"/>
  <c r="Z19" i="1"/>
  <c r="Y19" i="1"/>
  <c r="I25" i="1" s="1"/>
  <c r="O25" i="1" s="1"/>
  <c r="X19" i="1"/>
  <c r="H25" i="1" s="1"/>
  <c r="W19" i="1"/>
  <c r="G25" i="1" s="1"/>
  <c r="V19" i="1"/>
  <c r="F25" i="1" s="1"/>
  <c r="U19" i="1"/>
  <c r="E25" i="1" s="1"/>
  <c r="T19" i="1"/>
  <c r="I24" i="1" s="1"/>
  <c r="N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K24" i="1" l="1"/>
  <c r="O19" i="1"/>
  <c r="O23" i="1" s="1"/>
  <c r="O26" i="1" s="1"/>
  <c r="M25" i="1"/>
  <c r="L23" i="1"/>
  <c r="F26" i="1"/>
  <c r="K23" i="1"/>
  <c r="E26" i="1"/>
  <c r="G26" i="1"/>
  <c r="I26" i="1"/>
  <c r="M23" i="1"/>
  <c r="M24" i="1"/>
  <c r="K25" i="1"/>
  <c r="L25" i="1"/>
  <c r="D20" i="1"/>
  <c r="L24" i="1"/>
  <c r="H26" i="1"/>
  <c r="L26" i="1" l="1"/>
  <c r="N19" i="1"/>
  <c r="N23" i="1" s="1"/>
  <c r="N26" i="1"/>
  <c r="M26" i="1"/>
  <c r="K26" i="1"/>
</calcChain>
</file>

<file path=xl/sharedStrings.xml><?xml version="1.0" encoding="utf-8"?>
<sst xmlns="http://schemas.openxmlformats.org/spreadsheetml/2006/main" count="107" uniqueCount="74">
  <si>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</si>
  <si>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</si>
  <si>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</si>
  <si>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</si>
  <si>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</si>
  <si>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</si>
  <si>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</si>
  <si>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</si>
  <si>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</si>
  <si>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</si>
  <si>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</si>
  <si>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</si>
  <si>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</si>
  <si>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</si>
  <si>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</si>
  <si>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</si>
  <si>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</si>
  <si>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</si>
  <si>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</si>
  <si>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</si>
  <si>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</si>
  <si>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</si>
  <si>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</si>
  <si>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</si>
  <si>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</si>
  <si>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</si>
  <si>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</si>
  <si>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</si>
  <si>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</si>
  <si>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</si>
  <si>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</si>
  <si>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</si>
  <si>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</si>
  <si>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</si>
  <si>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</si>
  <si>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</si>
  <si>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9.</t>
  </si>
  <si>
    <t>11.</t>
  </si>
  <si>
    <t>10.</t>
  </si>
  <si>
    <t>YPJ</t>
  </si>
  <si>
    <t>KL - %</t>
  </si>
  <si>
    <t>8.</t>
  </si>
  <si>
    <t>13.08. 2011  YPJ - Virkiä  0-2  (0-14, 2-7)</t>
  </si>
  <si>
    <t>26.10.1990   Alahärmä</t>
  </si>
  <si>
    <t>Seurat</t>
  </si>
  <si>
    <t>YPJ = Ylihärmän Pesis-Junkkarit  (1996),  kasvattajaseura</t>
  </si>
  <si>
    <t>Räpsä*</t>
  </si>
  <si>
    <t xml:space="preserve">tyttöjen superpesis </t>
  </si>
  <si>
    <t>7.  ottelu</t>
  </si>
  <si>
    <t>62.  ottelu</t>
  </si>
  <si>
    <t>24.05. 2009  YPJ - Pesä Ysit  0-2  (2-5, 4-5)</t>
  </si>
  <si>
    <t>14.05. 2006  PeTo-Jussit - YPJ  2-0  (5-4, 21-6)</t>
  </si>
  <si>
    <t>19.08. 2006  YPJ - ViU  1-0  (7-6, 3-3)</t>
  </si>
  <si>
    <t>6.  ottelu</t>
  </si>
  <si>
    <t>Räpsä* = Mansen Räpsä</t>
  </si>
  <si>
    <t>7.</t>
  </si>
  <si>
    <t>Räpsä = Hämeenkyrön Räpsä  (1981)</t>
  </si>
  <si>
    <t>Sanna Ahola os. Vistinmäki</t>
  </si>
  <si>
    <t>Manse PP</t>
  </si>
  <si>
    <t>5.</t>
  </si>
  <si>
    <t>Manse PP = Manse PP Edustus, Tampere  (2015)</t>
  </si>
  <si>
    <t>1.</t>
  </si>
  <si>
    <t>Lyöty</t>
  </si>
  <si>
    <t>Tuotu</t>
  </si>
  <si>
    <t>Jana</t>
  </si>
  <si>
    <t>ykköspesis</t>
  </si>
  <si>
    <t>Jana = Janakkalan Jana  (1929)</t>
  </si>
  <si>
    <t>15 v   6 kk 18 pv</t>
  </si>
  <si>
    <t>18 v   6 kk 28 pv</t>
  </si>
  <si>
    <t>15 v   9 kk 24 pv</t>
  </si>
  <si>
    <t>20 v   9 kk 18 pv</t>
  </si>
  <si>
    <t>suomensarja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</si>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</sst>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2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31" width="5.7109375" style="24" customWidth="1"/>
    <col min="32" max="32" width="14" style="24" customWidth="1"/>
    <col min="33" max="33" width="21.140625" style="24" customWidth="1"/>
    <col min="34" max="16384" width="9.140625" style="24"/>
  </cols>
  <sheetData>
    <row r="1" spans="1:37" s="8" customFormat="1" ht="15" customHeight="1" x14ac:dyDescent="0.25">
      <c r="A1" s="1"/>
      <c r="B1" s="2" t="s">
        <v>57</v>
      </c>
      <c r="C1" s="2"/>
      <c r="D1" s="3"/>
      <c r="E1" s="3"/>
      <c r="F1" s="4" t="s">
        <v>43</v>
      </c>
      <c r="G1" s="5"/>
      <c r="H1" s="5"/>
      <c r="I1" s="3"/>
      <c r="J1" s="3"/>
      <c r="K1" s="5"/>
      <c r="L1" s="5"/>
      <c r="M1" s="6"/>
      <c r="N1" s="5"/>
      <c r="O1" s="5"/>
      <c r="P1" s="3"/>
      <c r="Q1" s="5"/>
      <c r="R1" s="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2006</v>
      </c>
      <c r="C4" s="25" t="s">
        <v>37</v>
      </c>
      <c r="D4" s="26" t="s">
        <v>39</v>
      </c>
      <c r="E4" s="25">
        <v>5</v>
      </c>
      <c r="F4" s="25">
        <v>0</v>
      </c>
      <c r="G4" s="25">
        <v>0</v>
      </c>
      <c r="H4" s="25">
        <v>0</v>
      </c>
      <c r="I4" s="25">
        <v>9</v>
      </c>
      <c r="J4" s="25">
        <v>7</v>
      </c>
      <c r="K4" s="25">
        <v>0</v>
      </c>
      <c r="L4" s="25">
        <v>2</v>
      </c>
      <c r="M4" s="25">
        <v>0</v>
      </c>
      <c r="N4" s="27">
        <v>0.45</v>
      </c>
      <c r="O4" s="23">
        <f>PRODUCT(I4/N4)</f>
        <v>20</v>
      </c>
      <c r="P4" s="25"/>
      <c r="Q4" s="25"/>
      <c r="R4" s="25"/>
      <c r="S4" s="25"/>
      <c r="T4" s="25"/>
      <c r="U4" s="28">
        <v>1</v>
      </c>
      <c r="V4" s="28">
        <v>0</v>
      </c>
      <c r="W4" s="28">
        <v>0</v>
      </c>
      <c r="X4" s="28">
        <v>1</v>
      </c>
      <c r="Y4" s="28">
        <v>2</v>
      </c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2007</v>
      </c>
      <c r="C5" s="60"/>
      <c r="D5" s="61" t="s">
        <v>39</v>
      </c>
      <c r="E5" s="60"/>
      <c r="F5" s="63" t="s">
        <v>47</v>
      </c>
      <c r="G5" s="60"/>
      <c r="H5" s="60"/>
      <c r="I5" s="60"/>
      <c r="J5" s="60"/>
      <c r="K5" s="60"/>
      <c r="L5" s="60"/>
      <c r="M5" s="60"/>
      <c r="N5" s="62"/>
      <c r="O5" s="23">
        <v>0</v>
      </c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2008</v>
      </c>
      <c r="C6" s="25" t="s">
        <v>36</v>
      </c>
      <c r="D6" s="26" t="s">
        <v>39</v>
      </c>
      <c r="E6" s="25">
        <v>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31">
        <v>0</v>
      </c>
      <c r="N6" s="27">
        <v>0</v>
      </c>
      <c r="O6" s="23">
        <v>4</v>
      </c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2009</v>
      </c>
      <c r="C7" s="25" t="s">
        <v>37</v>
      </c>
      <c r="D7" s="26" t="s">
        <v>39</v>
      </c>
      <c r="E7" s="25">
        <v>8</v>
      </c>
      <c r="F7" s="25">
        <v>0</v>
      </c>
      <c r="G7" s="25">
        <v>1</v>
      </c>
      <c r="H7" s="25">
        <v>0</v>
      </c>
      <c r="I7" s="25">
        <v>18</v>
      </c>
      <c r="J7" s="25">
        <v>12</v>
      </c>
      <c r="K7" s="25">
        <v>4</v>
      </c>
      <c r="L7" s="25">
        <v>1</v>
      </c>
      <c r="M7" s="31">
        <v>1</v>
      </c>
      <c r="N7" s="27">
        <v>0.5806</v>
      </c>
      <c r="O7" s="23">
        <f t="shared" ref="O7:O11" si="0">PRODUCT(I7/N7)</f>
        <v>31.002411298656561</v>
      </c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2010</v>
      </c>
      <c r="C8" s="25" t="s">
        <v>38</v>
      </c>
      <c r="D8" s="26" t="s">
        <v>39</v>
      </c>
      <c r="E8" s="25">
        <v>21</v>
      </c>
      <c r="F8" s="25">
        <v>0</v>
      </c>
      <c r="G8" s="25">
        <v>1</v>
      </c>
      <c r="H8" s="25">
        <v>7</v>
      </c>
      <c r="I8" s="25">
        <v>26</v>
      </c>
      <c r="J8" s="25">
        <v>22</v>
      </c>
      <c r="K8" s="25">
        <v>2</v>
      </c>
      <c r="L8" s="25">
        <v>1</v>
      </c>
      <c r="M8" s="31">
        <v>1</v>
      </c>
      <c r="N8" s="27">
        <v>0.44059999999999999</v>
      </c>
      <c r="O8" s="23">
        <f t="shared" si="0"/>
        <v>59.010440308669999</v>
      </c>
      <c r="P8" s="25"/>
      <c r="Q8" s="40"/>
      <c r="R8" s="25"/>
      <c r="S8" s="25"/>
      <c r="T8" s="25"/>
      <c r="U8" s="28">
        <v>3</v>
      </c>
      <c r="V8" s="28">
        <v>0</v>
      </c>
      <c r="W8" s="28">
        <v>0</v>
      </c>
      <c r="X8" s="28">
        <v>4</v>
      </c>
      <c r="Y8" s="28">
        <v>5</v>
      </c>
      <c r="Z8" s="25"/>
      <c r="AA8" s="25"/>
      <c r="AB8" s="29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2011</v>
      </c>
      <c r="C9" s="25" t="s">
        <v>41</v>
      </c>
      <c r="D9" s="26" t="s">
        <v>39</v>
      </c>
      <c r="E9" s="25">
        <v>22</v>
      </c>
      <c r="F9" s="25">
        <v>1</v>
      </c>
      <c r="G9" s="25">
        <v>5</v>
      </c>
      <c r="H9" s="25">
        <v>12</v>
      </c>
      <c r="I9" s="25">
        <v>59</v>
      </c>
      <c r="J9" s="25">
        <v>40</v>
      </c>
      <c r="K9" s="25">
        <v>10</v>
      </c>
      <c r="L9" s="25">
        <v>3</v>
      </c>
      <c r="M9" s="31">
        <v>6</v>
      </c>
      <c r="N9" s="27">
        <v>0.53600000000000003</v>
      </c>
      <c r="O9" s="23">
        <f t="shared" si="0"/>
        <v>110.07462686567163</v>
      </c>
      <c r="P9" s="25">
        <v>3</v>
      </c>
      <c r="Q9" s="40">
        <v>1</v>
      </c>
      <c r="R9" s="25">
        <v>0</v>
      </c>
      <c r="S9" s="25">
        <v>2</v>
      </c>
      <c r="T9" s="25">
        <v>8</v>
      </c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2012</v>
      </c>
      <c r="C10" s="25" t="s">
        <v>41</v>
      </c>
      <c r="D10" s="26" t="s">
        <v>39</v>
      </c>
      <c r="E10" s="25">
        <v>22</v>
      </c>
      <c r="F10" s="25">
        <v>0</v>
      </c>
      <c r="G10" s="25">
        <v>1</v>
      </c>
      <c r="H10" s="25">
        <v>4</v>
      </c>
      <c r="I10" s="25">
        <v>45</v>
      </c>
      <c r="J10" s="25">
        <v>33</v>
      </c>
      <c r="K10" s="25">
        <v>8</v>
      </c>
      <c r="L10" s="25">
        <v>3</v>
      </c>
      <c r="M10" s="31">
        <v>1</v>
      </c>
      <c r="N10" s="27">
        <v>0.41699999999999998</v>
      </c>
      <c r="O10" s="23">
        <f t="shared" si="0"/>
        <v>107.91366906474821</v>
      </c>
      <c r="P10" s="25">
        <v>3</v>
      </c>
      <c r="Q10" s="40">
        <v>0</v>
      </c>
      <c r="R10" s="25">
        <v>0</v>
      </c>
      <c r="S10" s="25">
        <v>0</v>
      </c>
      <c r="T10" s="25">
        <v>1</v>
      </c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2013</v>
      </c>
      <c r="C11" s="25" t="s">
        <v>36</v>
      </c>
      <c r="D11" s="26" t="s">
        <v>46</v>
      </c>
      <c r="E11" s="25">
        <v>24</v>
      </c>
      <c r="F11" s="25">
        <v>3</v>
      </c>
      <c r="G11" s="25">
        <v>13</v>
      </c>
      <c r="H11" s="25">
        <v>10</v>
      </c>
      <c r="I11" s="25">
        <v>93</v>
      </c>
      <c r="J11" s="25">
        <v>14</v>
      </c>
      <c r="K11" s="25">
        <v>38</v>
      </c>
      <c r="L11" s="25">
        <v>25</v>
      </c>
      <c r="M11" s="31">
        <v>16</v>
      </c>
      <c r="N11" s="27">
        <v>0.55400000000000005</v>
      </c>
      <c r="O11" s="23">
        <f t="shared" si="0"/>
        <v>167.87003610108303</v>
      </c>
      <c r="P11" s="25"/>
      <c r="Q11" s="40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2014</v>
      </c>
      <c r="C12" s="25" t="s">
        <v>55</v>
      </c>
      <c r="D12" s="26" t="s">
        <v>46</v>
      </c>
      <c r="E12" s="25">
        <v>24</v>
      </c>
      <c r="F12" s="25">
        <v>0</v>
      </c>
      <c r="G12" s="25">
        <v>10</v>
      </c>
      <c r="H12" s="25">
        <v>11</v>
      </c>
      <c r="I12" s="25">
        <v>72</v>
      </c>
      <c r="J12" s="25">
        <v>14</v>
      </c>
      <c r="K12" s="25">
        <v>20</v>
      </c>
      <c r="L12" s="25">
        <v>28</v>
      </c>
      <c r="M12" s="31">
        <v>10</v>
      </c>
      <c r="N12" s="27">
        <v>0.55800000000000005</v>
      </c>
      <c r="O12" s="23">
        <f>PRODUCT(I12/N12)</f>
        <v>129.03225806451613</v>
      </c>
      <c r="P12" s="25">
        <v>3</v>
      </c>
      <c r="Q12" s="40">
        <v>0</v>
      </c>
      <c r="R12" s="25">
        <v>0</v>
      </c>
      <c r="S12" s="25">
        <v>0</v>
      </c>
      <c r="T12" s="25">
        <v>9</v>
      </c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2015</v>
      </c>
      <c r="C13" s="25" t="s">
        <v>55</v>
      </c>
      <c r="D13" s="26" t="s">
        <v>46</v>
      </c>
      <c r="E13" s="25">
        <v>24</v>
      </c>
      <c r="F13" s="25">
        <v>0</v>
      </c>
      <c r="G13" s="25">
        <v>5</v>
      </c>
      <c r="H13" s="25">
        <v>11</v>
      </c>
      <c r="I13" s="25">
        <v>66</v>
      </c>
      <c r="J13" s="25">
        <v>22</v>
      </c>
      <c r="K13" s="25">
        <v>24</v>
      </c>
      <c r="L13" s="25">
        <v>15</v>
      </c>
      <c r="M13" s="31">
        <v>5</v>
      </c>
      <c r="N13" s="27">
        <v>0.4748</v>
      </c>
      <c r="O13" s="57">
        <v>139</v>
      </c>
      <c r="P13" s="25">
        <v>4</v>
      </c>
      <c r="Q13" s="40">
        <v>0</v>
      </c>
      <c r="R13" s="25">
        <v>0</v>
      </c>
      <c r="S13" s="25">
        <v>1</v>
      </c>
      <c r="T13" s="25">
        <v>9</v>
      </c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2016</v>
      </c>
      <c r="C14" s="25" t="s">
        <v>59</v>
      </c>
      <c r="D14" s="26" t="s">
        <v>58</v>
      </c>
      <c r="E14" s="25">
        <v>22</v>
      </c>
      <c r="F14" s="25">
        <v>0</v>
      </c>
      <c r="G14" s="25">
        <v>5</v>
      </c>
      <c r="H14" s="25">
        <v>10</v>
      </c>
      <c r="I14" s="25">
        <v>45</v>
      </c>
      <c r="J14" s="25">
        <v>20</v>
      </c>
      <c r="K14" s="25">
        <v>17</v>
      </c>
      <c r="L14" s="25">
        <v>3</v>
      </c>
      <c r="M14" s="31">
        <v>5</v>
      </c>
      <c r="N14" s="27">
        <v>0.378</v>
      </c>
      <c r="O14" s="57">
        <v>119</v>
      </c>
      <c r="P14" s="25">
        <v>3</v>
      </c>
      <c r="Q14" s="40">
        <v>0</v>
      </c>
      <c r="R14" s="25">
        <v>0</v>
      </c>
      <c r="S14" s="25">
        <v>1</v>
      </c>
      <c r="T14" s="25">
        <v>11</v>
      </c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5">
        <v>2017</v>
      </c>
      <c r="C15" s="25" t="s">
        <v>61</v>
      </c>
      <c r="D15" s="26" t="s">
        <v>58</v>
      </c>
      <c r="E15" s="25">
        <v>26</v>
      </c>
      <c r="F15" s="25">
        <v>1</v>
      </c>
      <c r="G15" s="25">
        <v>5</v>
      </c>
      <c r="H15" s="25">
        <v>11</v>
      </c>
      <c r="I15" s="25">
        <v>57</v>
      </c>
      <c r="J15" s="25">
        <v>28</v>
      </c>
      <c r="K15" s="25">
        <v>14</v>
      </c>
      <c r="L15" s="25">
        <v>9</v>
      </c>
      <c r="M15" s="25">
        <v>6</v>
      </c>
      <c r="N15" s="27">
        <v>0.43180000000000002</v>
      </c>
      <c r="O15" s="65">
        <v>132</v>
      </c>
      <c r="P15" s="25">
        <v>12</v>
      </c>
      <c r="Q15" s="40">
        <v>0</v>
      </c>
      <c r="R15" s="25">
        <v>1</v>
      </c>
      <c r="S15" s="25">
        <v>6</v>
      </c>
      <c r="T15" s="25">
        <v>19</v>
      </c>
      <c r="U15" s="28"/>
      <c r="V15" s="28"/>
      <c r="W15" s="28"/>
      <c r="X15" s="28"/>
      <c r="Y15" s="28"/>
      <c r="Z15" s="25"/>
      <c r="AA15" s="25"/>
      <c r="AB15" s="25"/>
      <c r="AC15" s="25">
        <v>1</v>
      </c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66">
        <v>2018</v>
      </c>
      <c r="C16" s="66"/>
      <c r="D16" s="67" t="s">
        <v>64</v>
      </c>
      <c r="E16" s="66"/>
      <c r="F16" s="68" t="s">
        <v>65</v>
      </c>
      <c r="G16" s="69"/>
      <c r="H16" s="70"/>
      <c r="I16" s="66"/>
      <c r="J16" s="66"/>
      <c r="K16" s="66"/>
      <c r="L16" s="66"/>
      <c r="M16" s="66"/>
      <c r="N16" s="66"/>
      <c r="O16" s="23"/>
      <c r="P16" s="25"/>
      <c r="Q16" s="25"/>
      <c r="R16" s="25"/>
      <c r="S16" s="25"/>
      <c r="T16" s="25"/>
      <c r="U16" s="28"/>
      <c r="V16" s="28"/>
      <c r="W16" s="28"/>
      <c r="X16" s="28"/>
      <c r="Y16" s="28"/>
      <c r="Z16" s="25"/>
      <c r="AA16" s="25"/>
      <c r="AB16" s="25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71">
        <v>2019</v>
      </c>
      <c r="C17" s="71"/>
      <c r="D17" s="72" t="s">
        <v>72</v>
      </c>
      <c r="E17" s="71"/>
      <c r="F17" s="73" t="s">
        <v>71</v>
      </c>
      <c r="G17" s="74"/>
      <c r="H17" s="75"/>
      <c r="I17" s="71"/>
      <c r="J17" s="71"/>
      <c r="K17" s="71"/>
      <c r="L17" s="71"/>
      <c r="M17" s="71"/>
      <c r="N17" s="71"/>
      <c r="O17" s="23"/>
      <c r="P17" s="25"/>
      <c r="Q17" s="25"/>
      <c r="R17" s="25"/>
      <c r="S17" s="25"/>
      <c r="T17" s="25"/>
      <c r="U17" s="28"/>
      <c r="V17" s="28"/>
      <c r="W17" s="28"/>
      <c r="X17" s="28"/>
      <c r="Y17" s="28"/>
      <c r="Z17" s="25"/>
      <c r="AA17" s="25"/>
      <c r="AB17" s="25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71">
        <v>2020</v>
      </c>
      <c r="C18" s="71"/>
      <c r="D18" s="72" t="s">
        <v>72</v>
      </c>
      <c r="E18" s="71"/>
      <c r="F18" s="73" t="s">
        <v>71</v>
      </c>
      <c r="G18" s="74"/>
      <c r="H18" s="75"/>
      <c r="I18" s="71"/>
      <c r="J18" s="71"/>
      <c r="K18" s="71"/>
      <c r="L18" s="71"/>
      <c r="M18" s="71"/>
      <c r="N18" s="71"/>
      <c r="O18" s="23"/>
      <c r="P18" s="25"/>
      <c r="Q18" s="25"/>
      <c r="R18" s="25"/>
      <c r="S18" s="25"/>
      <c r="T18" s="25"/>
      <c r="U18" s="28"/>
      <c r="V18" s="28"/>
      <c r="W18" s="28"/>
      <c r="X18" s="28"/>
      <c r="Y18" s="28"/>
      <c r="Z18" s="25"/>
      <c r="AA18" s="25"/>
      <c r="AB18" s="25"/>
      <c r="AC18" s="25"/>
      <c r="AD18" s="25"/>
      <c r="AE18" s="25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5" t="s">
        <v>9</v>
      </c>
      <c r="C19" s="16"/>
      <c r="D19" s="14"/>
      <c r="E19" s="17">
        <f t="shared" ref="E19:M19" si="1">SUM(E4:E18)</f>
        <v>199</v>
      </c>
      <c r="F19" s="17">
        <f t="shared" si="1"/>
        <v>5</v>
      </c>
      <c r="G19" s="17">
        <f t="shared" si="1"/>
        <v>46</v>
      </c>
      <c r="H19" s="17">
        <f t="shared" si="1"/>
        <v>76</v>
      </c>
      <c r="I19" s="17">
        <f t="shared" si="1"/>
        <v>490</v>
      </c>
      <c r="J19" s="17">
        <f t="shared" si="1"/>
        <v>212</v>
      </c>
      <c r="K19" s="17">
        <f t="shared" si="1"/>
        <v>137</v>
      </c>
      <c r="L19" s="17">
        <f t="shared" si="1"/>
        <v>90</v>
      </c>
      <c r="M19" s="16">
        <f t="shared" si="1"/>
        <v>51</v>
      </c>
      <c r="N19" s="30">
        <f>PRODUCT(I19/O19)</f>
        <v>0.48090916169725123</v>
      </c>
      <c r="O19" s="64">
        <f t="shared" ref="O19:AE19" si="2">SUM(O4:O18)</f>
        <v>1018.9034417033456</v>
      </c>
      <c r="P19" s="17">
        <f t="shared" si="2"/>
        <v>28</v>
      </c>
      <c r="Q19" s="14">
        <f t="shared" si="2"/>
        <v>1</v>
      </c>
      <c r="R19" s="17">
        <f t="shared" si="2"/>
        <v>1</v>
      </c>
      <c r="S19" s="17">
        <f t="shared" si="2"/>
        <v>10</v>
      </c>
      <c r="T19" s="17">
        <f t="shared" si="2"/>
        <v>57</v>
      </c>
      <c r="U19" s="17">
        <f t="shared" si="2"/>
        <v>4</v>
      </c>
      <c r="V19" s="17">
        <f t="shared" si="2"/>
        <v>0</v>
      </c>
      <c r="W19" s="17">
        <f t="shared" si="2"/>
        <v>0</v>
      </c>
      <c r="X19" s="17">
        <f t="shared" si="2"/>
        <v>5</v>
      </c>
      <c r="Y19" s="17">
        <f t="shared" si="2"/>
        <v>7</v>
      </c>
      <c r="Z19" s="17">
        <f t="shared" si="2"/>
        <v>0</v>
      </c>
      <c r="AA19" s="17">
        <f t="shared" si="2"/>
        <v>0</v>
      </c>
      <c r="AB19" s="17">
        <f t="shared" si="2"/>
        <v>0</v>
      </c>
      <c r="AC19" s="17">
        <f t="shared" si="2"/>
        <v>1</v>
      </c>
      <c r="AD19" s="17">
        <f t="shared" si="2"/>
        <v>0</v>
      </c>
      <c r="AE19" s="17">
        <f t="shared" si="2"/>
        <v>0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26" t="s">
        <v>2</v>
      </c>
      <c r="C20" s="31"/>
      <c r="D20" s="32">
        <f>SUM(F19:H19)+((I19-F19-G19)/3)+(E19/3)+(Z19*25)+(AA19*25)+(AB19*10)+(AC19*25)+(AD19*20)+(AE19*15)</f>
        <v>364.66666666666669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4"/>
      <c r="AE20" s="1"/>
      <c r="AF20" s="22"/>
      <c r="AG20" s="7"/>
      <c r="AH20" s="7"/>
      <c r="AI20" s="7"/>
      <c r="AJ20" s="7"/>
      <c r="AK20" s="7"/>
    </row>
    <row r="21" spans="1:37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35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21" t="s">
        <v>16</v>
      </c>
      <c r="C22" s="37"/>
      <c r="D22" s="37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25</v>
      </c>
      <c r="L22" s="17" t="s">
        <v>26</v>
      </c>
      <c r="M22" s="17" t="s">
        <v>27</v>
      </c>
      <c r="N22" s="30" t="s">
        <v>40</v>
      </c>
      <c r="O22" s="23"/>
      <c r="P22" s="38" t="s">
        <v>32</v>
      </c>
      <c r="Q22" s="11"/>
      <c r="R22" s="11"/>
      <c r="S22" s="11"/>
      <c r="T22" s="39"/>
      <c r="U22" s="39"/>
      <c r="V22" s="39"/>
      <c r="W22" s="39"/>
      <c r="X22" s="39"/>
      <c r="Y22" s="11"/>
      <c r="Z22" s="11"/>
      <c r="AA22" s="11"/>
      <c r="AB22" s="11"/>
      <c r="AC22" s="11"/>
      <c r="AD22" s="11"/>
      <c r="AE22" s="4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38" t="s">
        <v>17</v>
      </c>
      <c r="C23" s="11"/>
      <c r="D23" s="41"/>
      <c r="E23" s="25">
        <f>PRODUCT(E19)</f>
        <v>199</v>
      </c>
      <c r="F23" s="25">
        <f>PRODUCT(F19)</f>
        <v>5</v>
      </c>
      <c r="G23" s="25">
        <f>PRODUCT(G19)</f>
        <v>46</v>
      </c>
      <c r="H23" s="25">
        <f>PRODUCT(H19)</f>
        <v>76</v>
      </c>
      <c r="I23" s="25">
        <f>PRODUCT(I19)</f>
        <v>490</v>
      </c>
      <c r="J23" s="1"/>
      <c r="K23" s="42">
        <f>PRODUCT((F23+G23)/E23)</f>
        <v>0.25628140703517588</v>
      </c>
      <c r="L23" s="42">
        <f>PRODUCT(H23/E23)</f>
        <v>0.38190954773869346</v>
      </c>
      <c r="M23" s="42">
        <f>PRODUCT(I23/E23)</f>
        <v>2.4623115577889445</v>
      </c>
      <c r="N23" s="43">
        <f>PRODUCT(N19)</f>
        <v>0.48090916169725123</v>
      </c>
      <c r="O23" s="23">
        <f>PRODUCT(O19)</f>
        <v>1018.9034417033456</v>
      </c>
      <c r="P23" s="76" t="s">
        <v>33</v>
      </c>
      <c r="Q23" s="77"/>
      <c r="R23" s="78" t="s">
        <v>51</v>
      </c>
      <c r="S23" s="78"/>
      <c r="T23" s="78"/>
      <c r="U23" s="78"/>
      <c r="V23" s="78"/>
      <c r="W23" s="78"/>
      <c r="X23" s="78"/>
      <c r="Y23" s="78"/>
      <c r="Z23" s="78"/>
      <c r="AA23" s="79" t="s">
        <v>35</v>
      </c>
      <c r="AB23" s="78"/>
      <c r="AC23" s="78"/>
      <c r="AD23" s="80" t="s">
        <v>67</v>
      </c>
      <c r="AE23" s="80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44" t="s">
        <v>18</v>
      </c>
      <c r="C24" s="45"/>
      <c r="D24" s="46"/>
      <c r="E24" s="25">
        <f>PRODUCT(P19)</f>
        <v>28</v>
      </c>
      <c r="F24" s="25">
        <f>PRODUCT(Q19)</f>
        <v>1</v>
      </c>
      <c r="G24" s="25">
        <f>PRODUCT(R19)</f>
        <v>1</v>
      </c>
      <c r="H24" s="25">
        <f>PRODUCT(S19)</f>
        <v>10</v>
      </c>
      <c r="I24" s="25">
        <f>PRODUCT(T19)</f>
        <v>57</v>
      </c>
      <c r="J24" s="1"/>
      <c r="K24" s="42">
        <f>PRODUCT((F24+G24)/E24)</f>
        <v>7.1428571428571425E-2</v>
      </c>
      <c r="L24" s="42">
        <f>PRODUCT(H24/E24)</f>
        <v>0.35714285714285715</v>
      </c>
      <c r="M24" s="42">
        <f>PRODUCT(I24/E24)</f>
        <v>2.0357142857142856</v>
      </c>
      <c r="N24" s="43">
        <f>PRODUCT(I24/O24)</f>
        <v>0.32947976878612717</v>
      </c>
      <c r="O24" s="23">
        <v>173</v>
      </c>
      <c r="P24" s="81" t="s">
        <v>62</v>
      </c>
      <c r="Q24" s="82"/>
      <c r="R24" s="83" t="s">
        <v>50</v>
      </c>
      <c r="S24" s="83"/>
      <c r="T24" s="83"/>
      <c r="U24" s="83"/>
      <c r="V24" s="83"/>
      <c r="W24" s="83"/>
      <c r="X24" s="83"/>
      <c r="Y24" s="83"/>
      <c r="Z24" s="83"/>
      <c r="AA24" s="84" t="s">
        <v>48</v>
      </c>
      <c r="AB24" s="83"/>
      <c r="AC24" s="83"/>
      <c r="AD24" s="85" t="s">
        <v>68</v>
      </c>
      <c r="AE24" s="85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47" t="s">
        <v>19</v>
      </c>
      <c r="C25" s="48"/>
      <c r="D25" s="49"/>
      <c r="E25" s="28">
        <f>PRODUCT(U19)</f>
        <v>4</v>
      </c>
      <c r="F25" s="28">
        <f>PRODUCT(V19)</f>
        <v>0</v>
      </c>
      <c r="G25" s="28">
        <f>PRODUCT(W19)</f>
        <v>0</v>
      </c>
      <c r="H25" s="28">
        <f>PRODUCT(X19)</f>
        <v>5</v>
      </c>
      <c r="I25" s="28">
        <f>PRODUCT(Y19)</f>
        <v>7</v>
      </c>
      <c r="J25" s="1"/>
      <c r="K25" s="50">
        <f>PRODUCT((F25+G25)/E25)</f>
        <v>0</v>
      </c>
      <c r="L25" s="50">
        <f>PRODUCT(H25/E25)</f>
        <v>1.25</v>
      </c>
      <c r="M25" s="50">
        <f>PRODUCT(I25/E25)</f>
        <v>1.75</v>
      </c>
      <c r="N25" s="51">
        <v>0.71399999999999997</v>
      </c>
      <c r="O25" s="23">
        <f>PRODUCT(I25/N25)</f>
        <v>9.8039215686274517</v>
      </c>
      <c r="P25" s="81" t="s">
        <v>63</v>
      </c>
      <c r="Q25" s="82"/>
      <c r="R25" s="83" t="s">
        <v>52</v>
      </c>
      <c r="S25" s="83"/>
      <c r="T25" s="83"/>
      <c r="U25" s="83"/>
      <c r="V25" s="83"/>
      <c r="W25" s="83"/>
      <c r="X25" s="83"/>
      <c r="Y25" s="83"/>
      <c r="Z25" s="83"/>
      <c r="AA25" s="84" t="s">
        <v>53</v>
      </c>
      <c r="AB25" s="83"/>
      <c r="AC25" s="83"/>
      <c r="AD25" s="85" t="s">
        <v>69</v>
      </c>
      <c r="AE25" s="85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52" t="s">
        <v>20</v>
      </c>
      <c r="C26" s="53"/>
      <c r="D26" s="54"/>
      <c r="E26" s="17">
        <f>SUM(E23:E25)</f>
        <v>231</v>
      </c>
      <c r="F26" s="17">
        <f>SUM(F23:F25)</f>
        <v>6</v>
      </c>
      <c r="G26" s="17">
        <f>SUM(G23:G25)</f>
        <v>47</v>
      </c>
      <c r="H26" s="17">
        <f>SUM(H23:H25)</f>
        <v>91</v>
      </c>
      <c r="I26" s="17">
        <f>SUM(I23:I25)</f>
        <v>554</v>
      </c>
      <c r="J26" s="1"/>
      <c r="K26" s="55">
        <f>PRODUCT((F26+G26)/E26)</f>
        <v>0.22943722943722944</v>
      </c>
      <c r="L26" s="55">
        <f>PRODUCT(H26/E26)</f>
        <v>0.39393939393939392</v>
      </c>
      <c r="M26" s="55">
        <f>PRODUCT(I26/E26)</f>
        <v>2.3982683982683981</v>
      </c>
      <c r="N26" s="30">
        <f>PRODUCT(I26/O26)</f>
        <v>0.46101073932973607</v>
      </c>
      <c r="O26" s="23">
        <f>SUM(O23:O25)</f>
        <v>1201.707363271973</v>
      </c>
      <c r="P26" s="86" t="s">
        <v>34</v>
      </c>
      <c r="Q26" s="87"/>
      <c r="R26" s="88" t="s">
        <v>42</v>
      </c>
      <c r="S26" s="88"/>
      <c r="T26" s="88"/>
      <c r="U26" s="88"/>
      <c r="V26" s="88"/>
      <c r="W26" s="88"/>
      <c r="X26" s="88"/>
      <c r="Y26" s="88"/>
      <c r="Z26" s="88"/>
      <c r="AA26" s="89" t="s">
        <v>49</v>
      </c>
      <c r="AB26" s="88"/>
      <c r="AC26" s="88"/>
      <c r="AD26" s="90" t="s">
        <v>70</v>
      </c>
      <c r="AE26" s="90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3"/>
      <c r="O27" s="23"/>
      <c r="P27" s="1"/>
      <c r="Q27" s="36"/>
      <c r="R27" s="1"/>
      <c r="S27" s="1"/>
      <c r="T27" s="23"/>
      <c r="U27" s="23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 t="s">
        <v>44</v>
      </c>
      <c r="C28" s="1"/>
      <c r="D28" s="1" t="s">
        <v>45</v>
      </c>
      <c r="E28" s="1"/>
      <c r="F28" s="1"/>
      <c r="G28" s="1"/>
      <c r="H28" s="1"/>
      <c r="I28" s="1"/>
      <c r="J28" s="1"/>
      <c r="K28" s="1"/>
      <c r="L28" s="1"/>
      <c r="M28" s="1"/>
      <c r="N28" s="36"/>
      <c r="O28" s="23"/>
      <c r="P28" s="1"/>
      <c r="Q28" s="36"/>
      <c r="R28" s="1"/>
      <c r="S28" s="1"/>
      <c r="T28" s="23"/>
      <c r="U28" s="23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36"/>
      <c r="O29" s="23"/>
      <c r="P29" s="1"/>
      <c r="Q29" s="36"/>
      <c r="R29" s="1"/>
      <c r="S29" s="1"/>
      <c r="T29" s="23"/>
      <c r="U29" s="23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36"/>
      <c r="D30" s="1" t="s">
        <v>54</v>
      </c>
      <c r="E30" s="1"/>
      <c r="F30" s="23"/>
      <c r="G30" s="23"/>
      <c r="H30" s="23"/>
      <c r="I30" s="1"/>
      <c r="J30" s="1"/>
      <c r="K30" s="1"/>
      <c r="L30" s="1"/>
      <c r="M30" s="1"/>
      <c r="N30" s="1"/>
      <c r="O30" s="57"/>
      <c r="P30" s="1"/>
      <c r="Q30" s="36"/>
      <c r="R30" s="1"/>
      <c r="S30" s="1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7"/>
      <c r="AE30" s="23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36"/>
      <c r="D31" s="1" t="s">
        <v>60</v>
      </c>
      <c r="E31" s="1"/>
      <c r="F31" s="23"/>
      <c r="G31" s="23"/>
      <c r="H31" s="23"/>
      <c r="I31" s="1"/>
      <c r="J31" s="1"/>
      <c r="K31" s="1"/>
      <c r="L31" s="1"/>
      <c r="M31" s="1"/>
      <c r="N31" s="1"/>
      <c r="O31" s="57"/>
      <c r="P31" s="1"/>
      <c r="Q31" s="36"/>
      <c r="R31" s="1"/>
      <c r="S31" s="1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7"/>
      <c r="AE31" s="23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36"/>
      <c r="D32" s="1" t="s">
        <v>66</v>
      </c>
      <c r="E32" s="1"/>
      <c r="F32" s="23"/>
      <c r="G32" s="23"/>
      <c r="H32" s="23"/>
      <c r="I32" s="1"/>
      <c r="J32" s="1"/>
      <c r="K32" s="1"/>
      <c r="L32" s="1"/>
      <c r="M32" s="1"/>
      <c r="N32" s="1"/>
      <c r="O32" s="57"/>
      <c r="P32" s="1"/>
      <c r="Q32" s="36"/>
      <c r="R32" s="1"/>
      <c r="S32" s="1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7"/>
      <c r="AE32" s="23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36"/>
      <c r="D33" s="1" t="s">
        <v>73</v>
      </c>
      <c r="E33" s="1"/>
      <c r="F33" s="23"/>
      <c r="G33" s="23"/>
      <c r="H33" s="23"/>
      <c r="I33" s="1"/>
      <c r="J33" s="1"/>
      <c r="K33" s="1"/>
      <c r="L33" s="1"/>
      <c r="M33" s="1"/>
      <c r="N33" s="1"/>
      <c r="O33" s="57"/>
      <c r="P33" s="1"/>
      <c r="Q33" s="36"/>
      <c r="R33" s="1"/>
      <c r="S33" s="1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7"/>
      <c r="AE33" s="23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36"/>
      <c r="D34" s="1"/>
      <c r="E34" s="1"/>
      <c r="F34" s="23"/>
      <c r="G34" s="23"/>
      <c r="H34" s="23"/>
      <c r="I34" s="1"/>
      <c r="J34" s="1"/>
      <c r="K34" s="1"/>
      <c r="L34" s="1"/>
      <c r="M34" s="1"/>
      <c r="N34" s="1"/>
      <c r="O34" s="57"/>
      <c r="P34" s="1"/>
      <c r="Q34" s="36"/>
      <c r="R34" s="1"/>
      <c r="S34" s="1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7"/>
      <c r="AE34" s="23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36"/>
      <c r="D35" s="1"/>
      <c r="E35" s="1"/>
      <c r="F35" s="23"/>
      <c r="G35" s="23"/>
      <c r="H35" s="23"/>
      <c r="I35" s="1"/>
      <c r="J35" s="1"/>
      <c r="K35" s="1"/>
      <c r="L35" s="1"/>
      <c r="M35" s="1"/>
      <c r="N35" s="1"/>
      <c r="O35" s="57"/>
      <c r="P35" s="1"/>
      <c r="Q35" s="36"/>
      <c r="R35" s="1"/>
      <c r="S35" s="1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7"/>
      <c r="AE35" s="23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36"/>
      <c r="D36" s="1"/>
      <c r="E36" s="1"/>
      <c r="F36" s="23"/>
      <c r="G36" s="23"/>
      <c r="H36" s="23"/>
      <c r="I36" s="1"/>
      <c r="J36" s="1"/>
      <c r="K36" s="1"/>
      <c r="L36" s="1"/>
      <c r="M36" s="1"/>
      <c r="N36" s="1"/>
      <c r="O36" s="57"/>
      <c r="P36" s="1"/>
      <c r="Q36" s="36"/>
      <c r="R36" s="1"/>
      <c r="S36" s="1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7"/>
      <c r="AE36" s="23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36"/>
      <c r="D37" s="1"/>
      <c r="E37" s="1"/>
      <c r="F37" s="23"/>
      <c r="G37" s="23"/>
      <c r="H37" s="23"/>
      <c r="I37" s="1"/>
      <c r="J37" s="1"/>
      <c r="K37" s="1"/>
      <c r="L37" s="1"/>
      <c r="M37" s="1"/>
      <c r="N37" s="1"/>
      <c r="O37" s="57"/>
      <c r="P37" s="1"/>
      <c r="Q37" s="36"/>
      <c r="R37" s="1"/>
      <c r="S37" s="1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7"/>
      <c r="AE37" s="23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36"/>
      <c r="D38" s="1"/>
      <c r="E38" s="1"/>
      <c r="F38" s="23"/>
      <c r="G38" s="23"/>
      <c r="H38" s="23"/>
      <c r="I38" s="1"/>
      <c r="J38" s="1"/>
      <c r="K38" s="1"/>
      <c r="L38" s="1"/>
      <c r="M38" s="1"/>
      <c r="N38" s="1"/>
      <c r="O38" s="57"/>
      <c r="P38" s="1"/>
      <c r="Q38" s="36"/>
      <c r="R38" s="1"/>
      <c r="S38" s="1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7"/>
      <c r="AE38" s="23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36"/>
      <c r="D39" s="1"/>
      <c r="E39" s="1"/>
      <c r="F39" s="23"/>
      <c r="G39" s="23"/>
      <c r="H39" s="23"/>
      <c r="I39" s="1"/>
      <c r="J39" s="1"/>
      <c r="K39" s="1"/>
      <c r="L39" s="1"/>
      <c r="M39" s="1"/>
      <c r="N39" s="1"/>
      <c r="O39" s="57"/>
      <c r="P39" s="1"/>
      <c r="Q39" s="36"/>
      <c r="R39" s="1"/>
      <c r="S39" s="1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7"/>
      <c r="AE39" s="23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36"/>
      <c r="D40" s="1"/>
      <c r="E40" s="1"/>
      <c r="F40" s="23"/>
      <c r="G40" s="23"/>
      <c r="H40" s="23"/>
      <c r="I40" s="1"/>
      <c r="J40" s="1"/>
      <c r="K40" s="1"/>
      <c r="L40" s="1"/>
      <c r="M40" s="1"/>
      <c r="N40" s="1"/>
      <c r="O40" s="57"/>
      <c r="P40" s="1"/>
      <c r="Q40" s="36"/>
      <c r="R40" s="1"/>
      <c r="S40" s="1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7"/>
      <c r="AE40" s="23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36"/>
      <c r="D41" s="1"/>
      <c r="E41" s="1"/>
      <c r="F41" s="23"/>
      <c r="G41" s="23"/>
      <c r="H41" s="23"/>
      <c r="I41" s="1"/>
      <c r="J41" s="1"/>
      <c r="K41" s="1"/>
      <c r="L41" s="1"/>
      <c r="M41" s="1"/>
      <c r="N41" s="1"/>
      <c r="O41" s="57"/>
      <c r="P41" s="1"/>
      <c r="Q41" s="36"/>
      <c r="R41" s="1"/>
      <c r="S41" s="1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7"/>
      <c r="AE41" s="23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36"/>
      <c r="D42" s="1"/>
      <c r="E42" s="1"/>
      <c r="F42" s="23"/>
      <c r="G42" s="23"/>
      <c r="H42" s="23"/>
      <c r="I42" s="1"/>
      <c r="J42" s="1"/>
      <c r="K42" s="1"/>
      <c r="L42" s="1"/>
      <c r="M42" s="1"/>
      <c r="N42" s="1"/>
      <c r="O42" s="57"/>
      <c r="P42" s="1"/>
      <c r="Q42" s="36"/>
      <c r="R42" s="1"/>
      <c r="S42" s="1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7"/>
      <c r="AE42" s="23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36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57"/>
      <c r="P43" s="1"/>
      <c r="Q43" s="36"/>
      <c r="R43" s="1"/>
      <c r="S43" s="1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7"/>
      <c r="AE43" s="23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36"/>
      <c r="D44" s="1"/>
      <c r="E44" s="1"/>
      <c r="F44" s="23"/>
      <c r="G44" s="23"/>
      <c r="H44" s="23"/>
      <c r="I44" s="1"/>
      <c r="J44" s="1"/>
      <c r="K44" s="1"/>
      <c r="L44" s="1"/>
      <c r="M44" s="1"/>
      <c r="N44" s="1"/>
      <c r="O44" s="57"/>
      <c r="P44" s="1"/>
      <c r="Q44" s="36"/>
      <c r="R44" s="1"/>
      <c r="S44" s="1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7"/>
      <c r="AE44" s="23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36"/>
      <c r="D45" s="1"/>
      <c r="E45" s="1"/>
      <c r="F45" s="23"/>
      <c r="G45" s="23"/>
      <c r="H45" s="23"/>
      <c r="I45" s="1"/>
      <c r="J45" s="1"/>
      <c r="K45" s="1"/>
      <c r="L45" s="1"/>
      <c r="M45" s="1"/>
      <c r="N45" s="1"/>
      <c r="O45" s="57"/>
      <c r="P45" s="1"/>
      <c r="Q45" s="36"/>
      <c r="R45" s="1"/>
      <c r="S45" s="1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7"/>
      <c r="AE45" s="23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36"/>
      <c r="D46" s="1"/>
      <c r="E46" s="1"/>
      <c r="F46" s="23"/>
      <c r="G46" s="23"/>
      <c r="H46" s="23"/>
      <c r="I46" s="1"/>
      <c r="J46" s="1"/>
      <c r="K46" s="1"/>
      <c r="L46" s="1"/>
      <c r="M46" s="1"/>
      <c r="N46" s="1"/>
      <c r="O46" s="57"/>
      <c r="P46" s="1"/>
      <c r="Q46" s="36"/>
      <c r="R46" s="1"/>
      <c r="S46" s="1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7"/>
      <c r="AE46" s="23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36"/>
      <c r="D47" s="1"/>
      <c r="E47" s="1"/>
      <c r="F47" s="23"/>
      <c r="G47" s="23"/>
      <c r="H47" s="23"/>
      <c r="I47" s="1"/>
      <c r="J47" s="1"/>
      <c r="K47" s="1"/>
      <c r="L47" s="1"/>
      <c r="M47" s="1"/>
      <c r="N47" s="1"/>
      <c r="O47" s="57"/>
      <c r="P47" s="1"/>
      <c r="Q47" s="36"/>
      <c r="R47" s="1"/>
      <c r="S47" s="1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7"/>
      <c r="AE47" s="23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36"/>
      <c r="D48" s="1"/>
      <c r="E48" s="1"/>
      <c r="F48" s="23"/>
      <c r="G48" s="23"/>
      <c r="H48" s="23"/>
      <c r="I48" s="1"/>
      <c r="J48" s="1"/>
      <c r="K48" s="1"/>
      <c r="L48" s="1"/>
      <c r="M48" s="1"/>
      <c r="N48" s="1"/>
      <c r="O48" s="57"/>
      <c r="P48" s="1"/>
      <c r="Q48" s="36"/>
      <c r="R48" s="1"/>
      <c r="S48" s="1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7"/>
      <c r="AE48" s="23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36"/>
      <c r="D49" s="1"/>
      <c r="E49" s="1"/>
      <c r="F49" s="23"/>
      <c r="G49" s="23"/>
      <c r="H49" s="23"/>
      <c r="I49" s="1"/>
      <c r="J49" s="1"/>
      <c r="K49" s="1"/>
      <c r="L49" s="1"/>
      <c r="M49" s="1"/>
      <c r="N49" s="1"/>
      <c r="O49" s="57"/>
      <c r="P49" s="1"/>
      <c r="Q49" s="36"/>
      <c r="R49" s="1"/>
      <c r="S49" s="1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7"/>
      <c r="AE49" s="23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36"/>
      <c r="D50" s="1"/>
      <c r="E50" s="1"/>
      <c r="F50" s="23"/>
      <c r="G50" s="23"/>
      <c r="H50" s="23"/>
      <c r="I50" s="1"/>
      <c r="J50" s="1"/>
      <c r="K50" s="1"/>
      <c r="L50" s="1"/>
      <c r="M50" s="1"/>
      <c r="N50" s="1"/>
      <c r="O50" s="57"/>
      <c r="P50" s="1"/>
      <c r="Q50" s="36"/>
      <c r="R50" s="1"/>
      <c r="S50" s="1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7"/>
      <c r="AE50" s="23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36"/>
      <c r="D51" s="1"/>
      <c r="E51" s="1"/>
      <c r="F51" s="23"/>
      <c r="G51" s="23"/>
      <c r="H51" s="23"/>
      <c r="I51" s="1"/>
      <c r="J51" s="1"/>
      <c r="K51" s="1"/>
      <c r="L51" s="1"/>
      <c r="M51" s="1"/>
      <c r="N51" s="1"/>
      <c r="O51" s="57"/>
      <c r="P51" s="1"/>
      <c r="Q51" s="36"/>
      <c r="R51" s="1"/>
      <c r="S51" s="1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7"/>
      <c r="AE51" s="23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36"/>
      <c r="D52" s="1"/>
      <c r="E52" s="1"/>
      <c r="F52" s="23"/>
      <c r="G52" s="23"/>
      <c r="H52" s="23"/>
      <c r="I52" s="1"/>
      <c r="J52" s="1"/>
      <c r="K52" s="1"/>
      <c r="L52" s="1"/>
      <c r="M52" s="1"/>
      <c r="N52" s="1"/>
      <c r="O52" s="57"/>
      <c r="P52" s="1"/>
      <c r="Q52" s="36"/>
      <c r="R52" s="1"/>
      <c r="S52" s="1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7"/>
      <c r="AE52" s="23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36"/>
      <c r="D53" s="1"/>
      <c r="E53" s="1"/>
      <c r="F53" s="23"/>
      <c r="G53" s="23"/>
      <c r="H53" s="23"/>
      <c r="I53" s="1"/>
      <c r="J53" s="1"/>
      <c r="K53" s="1"/>
      <c r="L53" s="1"/>
      <c r="M53" s="1"/>
      <c r="N53" s="1"/>
      <c r="O53" s="57"/>
      <c r="P53" s="1"/>
      <c r="Q53" s="36"/>
      <c r="R53" s="1"/>
      <c r="S53" s="1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7"/>
      <c r="AE53" s="23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36"/>
      <c r="D54" s="1"/>
      <c r="E54" s="1"/>
      <c r="F54" s="23"/>
      <c r="G54" s="23"/>
      <c r="H54" s="23"/>
      <c r="I54" s="1"/>
      <c r="J54" s="1"/>
      <c r="K54" s="1"/>
      <c r="L54" s="1"/>
      <c r="M54" s="1"/>
      <c r="N54" s="1"/>
      <c r="O54" s="57"/>
      <c r="P54" s="1"/>
      <c r="Q54" s="36"/>
      <c r="R54" s="1"/>
      <c r="S54" s="1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7"/>
      <c r="AE54" s="23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36"/>
      <c r="D55" s="1"/>
      <c r="E55" s="1"/>
      <c r="F55" s="23"/>
      <c r="G55" s="23"/>
      <c r="H55" s="23"/>
      <c r="I55" s="1"/>
      <c r="J55" s="1"/>
      <c r="K55" s="1"/>
      <c r="L55" s="1"/>
      <c r="M55" s="1"/>
      <c r="N55" s="1"/>
      <c r="O55" s="57"/>
      <c r="P55" s="1"/>
      <c r="Q55" s="36"/>
      <c r="R55" s="1"/>
      <c r="S55" s="1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7"/>
      <c r="AE55" s="23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36"/>
      <c r="D56" s="1"/>
      <c r="E56" s="1"/>
      <c r="F56" s="23"/>
      <c r="G56" s="23"/>
      <c r="H56" s="23"/>
      <c r="I56" s="1"/>
      <c r="J56" s="1"/>
      <c r="K56" s="1"/>
      <c r="L56" s="1"/>
      <c r="M56" s="1"/>
      <c r="N56" s="1"/>
      <c r="O56" s="57"/>
      <c r="P56" s="1"/>
      <c r="Q56" s="36"/>
      <c r="R56" s="1"/>
      <c r="S56" s="1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7"/>
      <c r="AE56" s="23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36"/>
      <c r="D57" s="1"/>
      <c r="E57" s="1"/>
      <c r="F57" s="23"/>
      <c r="G57" s="23"/>
      <c r="H57" s="23"/>
      <c r="I57" s="1"/>
      <c r="J57" s="1"/>
      <c r="K57" s="1"/>
      <c r="L57" s="1"/>
      <c r="M57" s="1"/>
      <c r="N57" s="1"/>
      <c r="O57" s="57"/>
      <c r="P57" s="1"/>
      <c r="Q57" s="36"/>
      <c r="R57" s="1"/>
      <c r="S57" s="1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7"/>
      <c r="AE57" s="23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36"/>
      <c r="D58" s="1"/>
      <c r="E58" s="1"/>
      <c r="F58" s="23"/>
      <c r="G58" s="23"/>
      <c r="H58" s="23"/>
      <c r="I58" s="1"/>
      <c r="J58" s="1"/>
      <c r="K58" s="1"/>
      <c r="L58" s="1"/>
      <c r="M58" s="1"/>
      <c r="N58" s="1"/>
      <c r="O58" s="57"/>
      <c r="P58" s="1"/>
      <c r="Q58" s="36"/>
      <c r="R58" s="1"/>
      <c r="S58" s="1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7"/>
      <c r="AE58" s="23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36"/>
      <c r="D59" s="1"/>
      <c r="E59" s="1"/>
      <c r="F59" s="23"/>
      <c r="G59" s="23"/>
      <c r="H59" s="23"/>
      <c r="I59" s="1"/>
      <c r="J59" s="1"/>
      <c r="K59" s="1"/>
      <c r="L59" s="1"/>
      <c r="M59" s="1"/>
      <c r="N59" s="1"/>
      <c r="O59" s="57"/>
      <c r="P59" s="1"/>
      <c r="Q59" s="36"/>
      <c r="R59" s="1"/>
      <c r="S59" s="1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7"/>
      <c r="AE59" s="23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36"/>
      <c r="D60" s="1"/>
      <c r="E60" s="1"/>
      <c r="F60" s="23"/>
      <c r="G60" s="23"/>
      <c r="H60" s="23"/>
      <c r="I60" s="1"/>
      <c r="J60" s="1"/>
      <c r="K60" s="1"/>
      <c r="L60" s="1"/>
      <c r="M60" s="1"/>
      <c r="N60" s="1"/>
      <c r="O60" s="57"/>
      <c r="P60" s="1"/>
      <c r="Q60" s="36"/>
      <c r="R60" s="1"/>
      <c r="S60" s="1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7"/>
      <c r="AE60" s="23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36"/>
      <c r="D61" s="1"/>
      <c r="E61" s="1"/>
      <c r="F61" s="23"/>
      <c r="G61" s="23"/>
      <c r="H61" s="23"/>
      <c r="I61" s="1"/>
      <c r="J61" s="1"/>
      <c r="K61" s="1"/>
      <c r="L61" s="1"/>
      <c r="M61" s="1"/>
      <c r="N61" s="1"/>
      <c r="O61" s="57"/>
      <c r="P61" s="1"/>
      <c r="Q61" s="36"/>
      <c r="R61" s="1"/>
      <c r="S61" s="1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7"/>
      <c r="AE61" s="23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36"/>
      <c r="D62" s="1"/>
      <c r="E62" s="1"/>
      <c r="F62" s="23"/>
      <c r="G62" s="23"/>
      <c r="H62" s="23"/>
      <c r="I62" s="1"/>
      <c r="J62" s="1"/>
      <c r="K62" s="1"/>
      <c r="L62" s="1"/>
      <c r="M62" s="1"/>
      <c r="N62" s="1"/>
      <c r="O62" s="57"/>
      <c r="P62" s="1"/>
      <c r="Q62" s="36"/>
      <c r="R62" s="1"/>
      <c r="S62" s="1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7"/>
      <c r="AE62" s="23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36"/>
      <c r="D63" s="1"/>
      <c r="E63" s="1"/>
      <c r="F63" s="23"/>
      <c r="G63" s="23"/>
      <c r="H63" s="23"/>
      <c r="I63" s="1"/>
      <c r="J63" s="1"/>
      <c r="K63" s="1"/>
      <c r="L63" s="1"/>
      <c r="M63" s="1"/>
      <c r="N63" s="1"/>
      <c r="O63" s="57"/>
      <c r="P63" s="1"/>
      <c r="Q63" s="36"/>
      <c r="R63" s="1"/>
      <c r="S63" s="1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7"/>
      <c r="AE63" s="23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36"/>
      <c r="D64" s="1"/>
      <c r="E64" s="1"/>
      <c r="F64" s="23"/>
      <c r="G64" s="23"/>
      <c r="H64" s="23"/>
      <c r="I64" s="1"/>
      <c r="J64" s="1"/>
      <c r="K64" s="1"/>
      <c r="L64" s="1"/>
      <c r="M64" s="1"/>
      <c r="N64" s="1"/>
      <c r="O64" s="57"/>
      <c r="P64" s="1"/>
      <c r="Q64" s="36"/>
      <c r="R64" s="1"/>
      <c r="S64" s="1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7"/>
      <c r="AE64" s="23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36"/>
      <c r="D65" s="1"/>
      <c r="E65" s="1"/>
      <c r="F65" s="23"/>
      <c r="G65" s="23"/>
      <c r="H65" s="23"/>
      <c r="I65" s="1"/>
      <c r="J65" s="1"/>
      <c r="K65" s="1"/>
      <c r="L65" s="1"/>
      <c r="M65" s="1"/>
      <c r="N65" s="1"/>
      <c r="O65" s="57"/>
      <c r="P65" s="1"/>
      <c r="Q65" s="36"/>
      <c r="R65" s="1"/>
      <c r="S65" s="1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7"/>
      <c r="AE65" s="23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36"/>
      <c r="D66" s="1"/>
      <c r="E66" s="1"/>
      <c r="F66" s="23"/>
      <c r="G66" s="23"/>
      <c r="H66" s="23"/>
      <c r="I66" s="1"/>
      <c r="J66" s="1"/>
      <c r="K66" s="1"/>
      <c r="L66" s="1"/>
      <c r="M66" s="1"/>
      <c r="N66" s="1"/>
      <c r="O66" s="57"/>
      <c r="P66" s="1"/>
      <c r="Q66" s="36"/>
      <c r="R66" s="1"/>
      <c r="S66" s="1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7"/>
      <c r="AE66" s="23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36"/>
      <c r="D67" s="1"/>
      <c r="E67" s="1"/>
      <c r="F67" s="23"/>
      <c r="G67" s="23"/>
      <c r="H67" s="23"/>
      <c r="I67" s="1"/>
      <c r="J67" s="1"/>
      <c r="K67" s="1"/>
      <c r="L67" s="1"/>
      <c r="M67" s="1"/>
      <c r="N67" s="1"/>
      <c r="O67" s="57"/>
      <c r="P67" s="1"/>
      <c r="Q67" s="36"/>
      <c r="R67" s="1"/>
      <c r="S67" s="1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7"/>
      <c r="AE67" s="23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36"/>
      <c r="D68" s="1"/>
      <c r="E68" s="1"/>
      <c r="F68" s="23"/>
      <c r="G68" s="23"/>
      <c r="H68" s="23"/>
      <c r="I68" s="1"/>
      <c r="J68" s="1"/>
      <c r="K68" s="1"/>
      <c r="L68" s="1"/>
      <c r="M68" s="1"/>
      <c r="N68" s="1"/>
      <c r="O68" s="57"/>
      <c r="P68" s="1"/>
      <c r="Q68" s="36"/>
      <c r="R68" s="1"/>
      <c r="S68" s="1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7"/>
      <c r="AE68" s="23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36"/>
      <c r="D69" s="1"/>
      <c r="E69" s="1"/>
      <c r="F69" s="23"/>
      <c r="G69" s="23"/>
      <c r="H69" s="23"/>
      <c r="I69" s="1"/>
      <c r="J69" s="1"/>
      <c r="K69" s="1"/>
      <c r="L69" s="1"/>
      <c r="M69" s="1"/>
      <c r="N69" s="1"/>
      <c r="O69" s="57"/>
      <c r="P69" s="1"/>
      <c r="Q69" s="36"/>
      <c r="R69" s="1"/>
      <c r="S69" s="1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7"/>
      <c r="AE69" s="23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36"/>
      <c r="D70" s="1"/>
      <c r="E70" s="1"/>
      <c r="F70" s="23"/>
      <c r="G70" s="23"/>
      <c r="H70" s="23"/>
      <c r="I70" s="1"/>
      <c r="J70" s="1"/>
      <c r="K70" s="1"/>
      <c r="L70" s="1"/>
      <c r="M70" s="1"/>
      <c r="N70" s="1"/>
      <c r="O70" s="57"/>
      <c r="P70" s="1"/>
      <c r="Q70" s="36"/>
      <c r="R70" s="1"/>
      <c r="S70" s="1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7"/>
      <c r="AE70" s="23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36"/>
      <c r="D71" s="1"/>
      <c r="E71" s="1"/>
      <c r="F71" s="23"/>
      <c r="G71" s="23"/>
      <c r="H71" s="23"/>
      <c r="I71" s="1"/>
      <c r="J71" s="1"/>
      <c r="K71" s="1"/>
      <c r="L71" s="1"/>
      <c r="M71" s="1"/>
      <c r="N71" s="1"/>
      <c r="O71" s="57"/>
      <c r="P71" s="1"/>
      <c r="Q71" s="36"/>
      <c r="R71" s="1"/>
      <c r="S71" s="1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7"/>
      <c r="AE71" s="23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36"/>
      <c r="D72" s="1"/>
      <c r="E72" s="1"/>
      <c r="F72" s="23"/>
      <c r="G72" s="23"/>
      <c r="H72" s="23"/>
      <c r="I72" s="1"/>
      <c r="J72" s="1"/>
      <c r="K72" s="1"/>
      <c r="L72" s="1"/>
      <c r="M72" s="1"/>
      <c r="N72" s="1"/>
      <c r="O72" s="57"/>
      <c r="P72" s="1"/>
      <c r="Q72" s="36"/>
      <c r="R72" s="1"/>
      <c r="S72" s="1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7"/>
      <c r="AE72" s="23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36"/>
      <c r="D73" s="1"/>
      <c r="E73" s="1"/>
      <c r="F73" s="23"/>
      <c r="G73" s="23"/>
      <c r="H73" s="23"/>
      <c r="I73" s="1"/>
      <c r="J73" s="1"/>
      <c r="K73" s="1"/>
      <c r="L73" s="1"/>
      <c r="M73" s="1"/>
      <c r="N73" s="1"/>
      <c r="O73" s="57"/>
      <c r="P73" s="1"/>
      <c r="Q73" s="36"/>
      <c r="R73" s="1"/>
      <c r="S73" s="1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7"/>
      <c r="AE73" s="23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36"/>
      <c r="D74" s="1"/>
      <c r="E74" s="1"/>
      <c r="F74" s="23"/>
      <c r="G74" s="23"/>
      <c r="H74" s="23"/>
      <c r="I74" s="1"/>
      <c r="J74" s="1"/>
      <c r="K74" s="1"/>
      <c r="L74" s="1"/>
      <c r="M74" s="1"/>
      <c r="N74" s="1"/>
      <c r="O74" s="57"/>
      <c r="P74" s="1"/>
      <c r="Q74" s="36"/>
      <c r="R74" s="1"/>
      <c r="S74" s="1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7"/>
      <c r="AE74" s="23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36"/>
      <c r="D75" s="1"/>
      <c r="E75" s="1"/>
      <c r="F75" s="23"/>
      <c r="G75" s="23"/>
      <c r="H75" s="23"/>
      <c r="I75" s="1"/>
      <c r="J75" s="1"/>
      <c r="K75" s="1"/>
      <c r="L75" s="1"/>
      <c r="M75" s="1"/>
      <c r="N75" s="1"/>
      <c r="O75" s="57"/>
      <c r="P75" s="1"/>
      <c r="Q75" s="36"/>
      <c r="R75" s="1"/>
      <c r="S75" s="1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7"/>
      <c r="AE75" s="23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36"/>
      <c r="D76" s="1"/>
      <c r="E76" s="1"/>
      <c r="F76" s="23"/>
      <c r="G76" s="23"/>
      <c r="H76" s="23"/>
      <c r="I76" s="1"/>
      <c r="J76" s="1"/>
      <c r="K76" s="1"/>
      <c r="L76" s="1"/>
      <c r="M76" s="1"/>
      <c r="N76" s="1"/>
      <c r="O76" s="57"/>
      <c r="P76" s="1"/>
      <c r="Q76" s="36"/>
      <c r="R76" s="1"/>
      <c r="S76" s="1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7"/>
      <c r="AE76" s="23"/>
      <c r="AF76" s="22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36"/>
      <c r="D77" s="1"/>
      <c r="E77" s="1"/>
      <c r="F77" s="23"/>
      <c r="G77" s="23"/>
      <c r="H77" s="23"/>
      <c r="I77" s="1"/>
      <c r="J77" s="1"/>
      <c r="K77" s="1"/>
      <c r="L77" s="1"/>
      <c r="M77" s="1"/>
      <c r="N77" s="1"/>
      <c r="O77" s="57"/>
      <c r="P77" s="1"/>
      <c r="Q77" s="36"/>
      <c r="R77" s="1"/>
      <c r="S77" s="1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7"/>
      <c r="AE77" s="23"/>
      <c r="AF77" s="22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36"/>
      <c r="D78" s="1"/>
      <c r="E78" s="1"/>
      <c r="F78" s="23"/>
      <c r="G78" s="23"/>
      <c r="H78" s="23"/>
      <c r="I78" s="1"/>
      <c r="J78" s="1"/>
      <c r="K78" s="1"/>
      <c r="L78" s="1"/>
      <c r="M78" s="1"/>
      <c r="N78" s="1"/>
      <c r="O78" s="57"/>
      <c r="P78" s="1"/>
      <c r="Q78" s="36"/>
      <c r="R78" s="1"/>
      <c r="S78" s="1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7"/>
      <c r="AE78" s="23"/>
      <c r="AF78" s="22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36"/>
      <c r="D79" s="1"/>
      <c r="E79" s="1"/>
      <c r="F79" s="23"/>
      <c r="G79" s="23"/>
      <c r="H79" s="23"/>
      <c r="I79" s="1"/>
      <c r="J79" s="1"/>
      <c r="K79" s="1"/>
      <c r="L79" s="1"/>
      <c r="M79" s="1"/>
      <c r="N79" s="1"/>
      <c r="O79" s="57"/>
      <c r="P79" s="1"/>
      <c r="Q79" s="36"/>
      <c r="R79" s="1"/>
      <c r="S79" s="1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7"/>
      <c r="AE79" s="23"/>
      <c r="AF79" s="22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36"/>
      <c r="D80" s="1"/>
      <c r="E80" s="1"/>
      <c r="F80" s="23"/>
      <c r="G80" s="23"/>
      <c r="H80" s="23"/>
      <c r="I80" s="1"/>
      <c r="J80" s="1"/>
      <c r="K80" s="1"/>
      <c r="L80" s="1"/>
      <c r="M80" s="1"/>
      <c r="N80" s="1"/>
      <c r="O80" s="57"/>
      <c r="P80" s="1"/>
      <c r="Q80" s="36"/>
      <c r="R80" s="1"/>
      <c r="S80" s="1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7"/>
      <c r="AE80" s="23"/>
      <c r="AF80" s="22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36"/>
      <c r="D81" s="1"/>
      <c r="E81" s="1"/>
      <c r="F81" s="23"/>
      <c r="G81" s="23"/>
      <c r="H81" s="23"/>
      <c r="I81" s="1"/>
      <c r="J81" s="1"/>
      <c r="K81" s="1"/>
      <c r="L81" s="1"/>
      <c r="M81" s="1"/>
      <c r="N81" s="1"/>
      <c r="O81" s="57"/>
      <c r="P81" s="1"/>
      <c r="Q81" s="36"/>
      <c r="R81" s="1"/>
      <c r="S81" s="1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7"/>
      <c r="AE81" s="23"/>
      <c r="AF81" s="22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36"/>
      <c r="D82" s="1"/>
      <c r="E82" s="1"/>
      <c r="F82" s="23"/>
      <c r="G82" s="23"/>
      <c r="H82" s="23"/>
      <c r="I82" s="1"/>
      <c r="J82" s="1"/>
      <c r="K82" s="1"/>
      <c r="L82" s="1"/>
      <c r="M82" s="1"/>
      <c r="N82" s="1"/>
      <c r="O82" s="57"/>
      <c r="P82" s="1"/>
      <c r="Q82" s="36"/>
      <c r="R82" s="1"/>
      <c r="S82" s="1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7"/>
      <c r="AE82" s="23"/>
      <c r="AF82" s="22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36"/>
      <c r="D83" s="1"/>
      <c r="E83" s="1"/>
      <c r="F83" s="23"/>
      <c r="G83" s="23"/>
      <c r="H83" s="23"/>
      <c r="I83" s="1"/>
      <c r="J83" s="1"/>
      <c r="K83" s="1"/>
      <c r="L83" s="1"/>
      <c r="M83" s="1"/>
      <c r="N83" s="1"/>
      <c r="O83" s="57"/>
      <c r="P83" s="1"/>
      <c r="Q83" s="36"/>
      <c r="R83" s="1"/>
      <c r="S83" s="1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7"/>
      <c r="AE83" s="23"/>
      <c r="AF83" s="22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36"/>
      <c r="D84" s="1"/>
      <c r="E84" s="1"/>
      <c r="F84" s="23"/>
      <c r="G84" s="23"/>
      <c r="H84" s="23"/>
      <c r="I84" s="1"/>
      <c r="J84" s="1"/>
      <c r="K84" s="1"/>
      <c r="L84" s="1"/>
      <c r="M84" s="1"/>
      <c r="N84" s="1"/>
      <c r="O84" s="57"/>
      <c r="P84" s="1"/>
      <c r="Q84" s="36"/>
      <c r="R84" s="1"/>
      <c r="S84" s="1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7"/>
      <c r="AE84" s="23"/>
      <c r="AF84" s="22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36"/>
      <c r="D85" s="1"/>
      <c r="E85" s="1"/>
      <c r="F85" s="23"/>
      <c r="G85" s="23"/>
      <c r="H85" s="23"/>
      <c r="I85" s="1"/>
      <c r="J85" s="1"/>
      <c r="K85" s="1"/>
      <c r="L85" s="1"/>
      <c r="M85" s="1"/>
      <c r="N85" s="1"/>
      <c r="O85" s="57"/>
      <c r="P85" s="1"/>
      <c r="Q85" s="36"/>
      <c r="R85" s="1"/>
      <c r="S85" s="1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7"/>
      <c r="AE85" s="23"/>
      <c r="AF85" s="22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36"/>
      <c r="D86" s="1"/>
      <c r="E86" s="1"/>
      <c r="F86" s="23"/>
      <c r="G86" s="23"/>
      <c r="H86" s="23"/>
      <c r="I86" s="1"/>
      <c r="J86" s="1"/>
      <c r="K86" s="1"/>
      <c r="L86" s="1"/>
      <c r="M86" s="1"/>
      <c r="N86" s="1"/>
      <c r="O86" s="57"/>
      <c r="P86" s="1"/>
      <c r="Q86" s="36"/>
      <c r="R86" s="1"/>
      <c r="S86" s="1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7"/>
      <c r="AE86" s="23"/>
      <c r="AF86" s="22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36"/>
      <c r="D87" s="1"/>
      <c r="E87" s="1"/>
      <c r="F87" s="23"/>
      <c r="G87" s="23"/>
      <c r="H87" s="23"/>
      <c r="I87" s="1"/>
      <c r="J87" s="1"/>
      <c r="K87" s="1"/>
      <c r="L87" s="1"/>
      <c r="M87" s="1"/>
      <c r="N87" s="1"/>
      <c r="O87" s="57"/>
      <c r="P87" s="1"/>
      <c r="Q87" s="36"/>
      <c r="R87" s="1"/>
      <c r="S87" s="1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7"/>
      <c r="AE87" s="23"/>
      <c r="AF87" s="22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36"/>
      <c r="D88" s="1"/>
      <c r="E88" s="1"/>
      <c r="F88" s="23"/>
      <c r="G88" s="23"/>
      <c r="H88" s="23"/>
      <c r="I88" s="1"/>
      <c r="J88" s="1"/>
      <c r="K88" s="1"/>
      <c r="L88" s="1"/>
      <c r="M88" s="1"/>
      <c r="N88" s="1"/>
      <c r="O88" s="57"/>
      <c r="P88" s="1"/>
      <c r="Q88" s="36"/>
      <c r="R88" s="1"/>
      <c r="S88" s="1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7"/>
      <c r="AE88" s="23"/>
      <c r="AF88" s="22"/>
      <c r="AG88" s="7"/>
      <c r="AH88" s="7"/>
      <c r="AI88" s="7"/>
      <c r="AJ88" s="7"/>
      <c r="AK88" s="7"/>
    </row>
    <row r="89" spans="1:37" ht="15" customHeight="1" x14ac:dyDescent="0.2">
      <c r="A89" s="1"/>
      <c r="B89" s="1"/>
      <c r="C89" s="36"/>
      <c r="D89" s="1"/>
      <c r="E89" s="1"/>
      <c r="F89" s="23"/>
      <c r="G89" s="23"/>
      <c r="H89" s="23"/>
      <c r="I89" s="1"/>
      <c r="J89" s="1"/>
      <c r="K89" s="1"/>
      <c r="L89" s="1"/>
      <c r="M89" s="1"/>
      <c r="N89" s="1"/>
      <c r="O89" s="57"/>
      <c r="P89" s="1"/>
      <c r="Q89" s="36"/>
      <c r="R89" s="1"/>
      <c r="S89" s="1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7"/>
      <c r="AE89" s="23"/>
      <c r="AF89" s="22"/>
      <c r="AG89" s="7"/>
      <c r="AH89" s="7"/>
      <c r="AI89" s="7"/>
      <c r="AJ89" s="7"/>
      <c r="AK89" s="7"/>
    </row>
    <row r="90" spans="1:37" ht="15" customHeight="1" x14ac:dyDescent="0.2">
      <c r="A90" s="1"/>
      <c r="B90" s="1"/>
      <c r="C90" s="36"/>
      <c r="D90" s="1"/>
      <c r="E90" s="1"/>
      <c r="F90" s="23"/>
      <c r="G90" s="23"/>
      <c r="H90" s="23"/>
      <c r="I90" s="1"/>
      <c r="J90" s="1"/>
      <c r="K90" s="1"/>
      <c r="L90" s="1"/>
      <c r="M90" s="1"/>
      <c r="N90" s="1"/>
      <c r="O90" s="57"/>
      <c r="P90" s="1"/>
      <c r="Q90" s="36"/>
      <c r="R90" s="1"/>
      <c r="S90" s="1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7"/>
      <c r="AE90" s="23"/>
      <c r="AF90" s="22"/>
      <c r="AG90" s="7"/>
      <c r="AH90" s="7"/>
      <c r="AI90" s="7"/>
      <c r="AJ90" s="7"/>
      <c r="AK90" s="7"/>
    </row>
    <row r="91" spans="1:37" ht="15" customHeight="1" x14ac:dyDescent="0.2">
      <c r="A91" s="1"/>
      <c r="B91" s="1"/>
      <c r="C91" s="36"/>
      <c r="D91" s="1"/>
      <c r="E91" s="1"/>
      <c r="F91" s="23"/>
      <c r="G91" s="23"/>
      <c r="H91" s="23"/>
      <c r="I91" s="1"/>
      <c r="J91" s="1"/>
      <c r="K91" s="1"/>
      <c r="L91" s="1"/>
      <c r="M91" s="1"/>
      <c r="N91" s="1"/>
      <c r="O91" s="57"/>
      <c r="P91" s="1"/>
      <c r="Q91" s="36"/>
      <c r="R91" s="1"/>
      <c r="S91" s="1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7"/>
      <c r="AE91" s="23"/>
      <c r="AF91" s="22"/>
      <c r="AG91" s="7"/>
      <c r="AH91" s="7"/>
      <c r="AI91" s="7"/>
      <c r="AJ91" s="7"/>
      <c r="AK91" s="7"/>
    </row>
    <row r="92" spans="1:37" ht="15" customHeight="1" x14ac:dyDescent="0.2">
      <c r="A92" s="1"/>
      <c r="B92" s="1"/>
      <c r="C92" s="36"/>
      <c r="D92" s="1"/>
      <c r="E92" s="1"/>
      <c r="F92" s="23"/>
      <c r="G92" s="23"/>
      <c r="H92" s="23"/>
      <c r="I92" s="1"/>
      <c r="J92" s="1"/>
      <c r="K92" s="1"/>
      <c r="L92" s="1"/>
      <c r="M92" s="1"/>
      <c r="N92" s="1"/>
      <c r="O92" s="57"/>
      <c r="P92" s="1"/>
      <c r="Q92" s="36"/>
      <c r="R92" s="1"/>
      <c r="S92" s="1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7"/>
      <c r="AE92" s="23"/>
      <c r="AF92" s="22"/>
      <c r="AG92" s="7"/>
      <c r="AH92" s="7"/>
      <c r="AI92" s="7"/>
      <c r="AJ92" s="7"/>
      <c r="AK92" s="7"/>
    </row>
    <row r="93" spans="1:37" ht="15" customHeight="1" x14ac:dyDescent="0.2">
      <c r="A93" s="1"/>
      <c r="B93" s="1"/>
      <c r="C93" s="36"/>
      <c r="D93" s="1"/>
      <c r="E93" s="1"/>
      <c r="F93" s="23"/>
      <c r="G93" s="23"/>
      <c r="H93" s="23"/>
      <c r="I93" s="1"/>
      <c r="J93" s="1"/>
      <c r="K93" s="1"/>
      <c r="L93" s="1"/>
      <c r="M93" s="1"/>
      <c r="N93" s="1"/>
      <c r="O93" s="57"/>
      <c r="P93" s="1"/>
      <c r="Q93" s="36"/>
      <c r="R93" s="1"/>
      <c r="S93" s="1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7"/>
      <c r="AE93" s="23"/>
      <c r="AF93" s="22"/>
      <c r="AG93" s="7"/>
      <c r="AH93" s="7"/>
      <c r="AI93" s="7"/>
      <c r="AJ93" s="7"/>
      <c r="AK93" s="7"/>
    </row>
    <row r="94" spans="1:37" ht="15" customHeight="1" x14ac:dyDescent="0.2">
      <c r="A94" s="1"/>
      <c r="B94" s="1"/>
      <c r="C94" s="36"/>
      <c r="D94" s="1"/>
      <c r="E94" s="1"/>
      <c r="F94" s="23"/>
      <c r="G94" s="23"/>
      <c r="H94" s="23"/>
      <c r="I94" s="1"/>
      <c r="J94" s="1"/>
      <c r="K94" s="1"/>
      <c r="L94" s="1"/>
      <c r="M94" s="1"/>
      <c r="N94" s="1"/>
      <c r="O94" s="57"/>
      <c r="P94" s="1"/>
      <c r="Q94" s="36"/>
      <c r="R94" s="1"/>
      <c r="S94" s="1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7"/>
      <c r="AE94" s="23"/>
      <c r="AF94" s="22"/>
      <c r="AG94" s="7"/>
      <c r="AH94" s="7"/>
      <c r="AI94" s="7"/>
      <c r="AJ94" s="7"/>
      <c r="AK94" s="7"/>
    </row>
    <row r="95" spans="1:37" ht="15" customHeight="1" x14ac:dyDescent="0.2">
      <c r="A95" s="1"/>
      <c r="B95" s="1"/>
      <c r="C95" s="36"/>
      <c r="D95" s="1"/>
      <c r="E95" s="1"/>
      <c r="F95" s="23"/>
      <c r="G95" s="23"/>
      <c r="H95" s="23"/>
      <c r="I95" s="1"/>
      <c r="J95" s="1"/>
      <c r="K95" s="1"/>
      <c r="L95" s="1"/>
      <c r="M95" s="1"/>
      <c r="N95" s="1"/>
      <c r="O95" s="57"/>
      <c r="P95" s="1"/>
      <c r="Q95" s="36"/>
      <c r="R95" s="1"/>
      <c r="S95" s="1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7"/>
      <c r="AE95" s="23"/>
      <c r="AF95" s="22"/>
      <c r="AG95" s="7"/>
      <c r="AH95" s="7"/>
      <c r="AI95" s="7"/>
      <c r="AJ95" s="7"/>
      <c r="AK95" s="7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2020-09-09T12:26:36Z</dcterms:modified>
</cp:coreProperties>
</file>