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13" i="1" l="1"/>
  <c r="L13" i="1"/>
  <c r="K13" i="1"/>
  <c r="J13" i="1"/>
  <c r="I13" i="1"/>
  <c r="H13" i="1"/>
  <c r="G13" i="1"/>
  <c r="F13" i="1"/>
  <c r="E13" i="1"/>
  <c r="O13" i="1"/>
  <c r="AE13" i="1" l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I17" i="1"/>
  <c r="H17" i="1"/>
  <c r="G17" i="1"/>
  <c r="F17" i="1"/>
  <c r="E17" i="1"/>
  <c r="O17" i="1"/>
  <c r="O20" i="1" s="1"/>
  <c r="N13" i="1"/>
  <c r="N17" i="1" s="1"/>
  <c r="M17" i="1" l="1"/>
  <c r="E20" i="1"/>
  <c r="G20" i="1"/>
  <c r="I20" i="1"/>
  <c r="N20" i="1" s="1"/>
  <c r="F20" i="1"/>
  <c r="L17" i="1"/>
  <c r="D14" i="1"/>
  <c r="H20" i="1"/>
  <c r="L20" i="1" s="1"/>
  <c r="K17" i="1"/>
  <c r="M20" i="1"/>
  <c r="K20" i="1" l="1"/>
</calcChain>
</file>

<file path=xl/sharedStrings.xml><?xml version="1.0" encoding="utf-8"?>
<sst xmlns="http://schemas.openxmlformats.org/spreadsheetml/2006/main" count="94" uniqueCount="66">
  <si>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</si>
  <si>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</si>
  <si>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</si>
  <si>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</si>
  <si>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</si>
  <si>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</si>
  <si>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</si>
  <si>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</si>
  <si>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</si>
  <si>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</si>
  <si>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</si>
  <si>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</si>
  <si>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</si>
  <si>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</si>
  <si>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</si>
  <si>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</si>
  <si>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</si>
  <si>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</si>
  <si>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</si>
  <si>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</si>
  <si>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</si>
  <si>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</si>
  <si>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</si>
  <si>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</si>
  <si>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</si>
  <si>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</si>
  <si>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</si>
  <si>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</si>
  <si>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</si>
  <si>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</si>
  <si>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</si>
  <si>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</si>
  <si>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</si>
  <si>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</si>
  <si>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</si>
  <si>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</si>
  <si>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</si>
  <si>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</si>
  <si>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suomensarja</t>
  </si>
  <si>
    <t>ykköspesis</t>
  </si>
  <si>
    <t>LaVe = Lappajärven Veikot  (1911)</t>
  </si>
  <si>
    <t>LaVe</t>
  </si>
  <si>
    <t>11.</t>
  </si>
  <si>
    <t>JyPe  2</t>
  </si>
  <si>
    <t>Roosa Aho</t>
  </si>
  <si>
    <t>25.10.1995   Kauhava</t>
  </si>
  <si>
    <t>AA = Alajärven Ankkurit  (1944),  kasvattajaseura</t>
  </si>
  <si>
    <t>JyPe = Jyväskylän Pesis  (2004)</t>
  </si>
  <si>
    <t>12.  ottelu</t>
  </si>
  <si>
    <t>18.06. 2017  Pesä Ysit - LaVe  0-1  (3-5, 2-2)</t>
  </si>
  <si>
    <t>31.05. 2017  Manse PP - LaVe  2-0  (4-1, 7-1)</t>
  </si>
  <si>
    <t>6.  ottelu</t>
  </si>
  <si>
    <t>09.05. 2017  Pesäkarhut - LaVe  2-0  (4-2, 15-1)</t>
  </si>
  <si>
    <t xml:space="preserve">  21 v   6 kk 14 pv</t>
  </si>
  <si>
    <t xml:space="preserve">  21 v   7 kk   6 pv</t>
  </si>
  <si>
    <t xml:space="preserve">  21 v   7 kk 24 pv</t>
  </si>
  <si>
    <t>45.  ottelu</t>
  </si>
  <si>
    <t>22.07. 2018  SMJ - LaVe  2-0  (7-4, 4-0)</t>
  </si>
  <si>
    <t xml:space="preserve">  22 v   8 kk 27 pv</t>
  </si>
  <si>
    <t>Lyöty</t>
  </si>
  <si>
    <t>Tuotu</t>
  </si>
  <si>
    <t>SMJ</t>
  </si>
  <si>
    <t>SMJ = Seinäjoen Maila-Jussit  (1932)</t>
  </si>
  <si>
    <t>5.</t>
  </si>
  <si>
    <t>NJ</t>
  </si>
  <si>
    <t>NJ = Nurmon Jymy  (1925)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</si>
</sst>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6" borderId="8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10" xfId="0" applyFont="1" applyFill="1" applyBorder="1"/>
    <xf numFmtId="0" fontId="4" fillId="6" borderId="11" xfId="0" applyFont="1" applyFill="1" applyBorder="1"/>
    <xf numFmtId="0" fontId="2" fillId="6" borderId="11" xfId="0" applyFont="1" applyFill="1" applyBorder="1"/>
    <xf numFmtId="0" fontId="2" fillId="6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7" borderId="0" xfId="0" applyFont="1" applyFill="1"/>
    <xf numFmtId="0" fontId="2" fillId="2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8" borderId="3" xfId="0" applyFont="1" applyFill="1" applyBorder="1" applyAlignment="1">
      <alignment horizontal="left"/>
    </xf>
    <xf numFmtId="165" fontId="2" fillId="8" borderId="3" xfId="0" applyNumberFormat="1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/>
    <xf numFmtId="0" fontId="2" fillId="9" borderId="3" xfId="0" applyFont="1" applyFill="1" applyBorder="1" applyAlignment="1">
      <alignment horizontal="left"/>
    </xf>
    <xf numFmtId="165" fontId="2" fillId="9" borderId="3" xfId="0" applyNumberFormat="1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6" borderId="9" xfId="0" applyFont="1" applyFill="1" applyBorder="1"/>
    <xf numFmtId="0" fontId="2" fillId="6" borderId="5" xfId="0" applyFont="1" applyFill="1" applyBorder="1"/>
    <xf numFmtId="0" fontId="2" fillId="6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6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4" customWidth="1"/>
    <col min="4" max="4" width="8.28515625" style="75" customWidth="1"/>
    <col min="5" max="12" width="5.7109375" style="75" customWidth="1"/>
    <col min="13" max="13" width="6.28515625" style="75" customWidth="1"/>
    <col min="14" max="14" width="8.7109375" style="75" customWidth="1"/>
    <col min="15" max="15" width="0.5703125" style="75" customWidth="1"/>
    <col min="16" max="23" width="5.7109375" style="75" customWidth="1"/>
    <col min="24" max="26" width="5.7109375" style="25" customWidth="1"/>
    <col min="27" max="27" width="6.5703125" style="25" customWidth="1"/>
    <col min="28" max="28" width="6.140625" style="25" customWidth="1"/>
    <col min="29" max="29" width="6.5703125" style="25" customWidth="1"/>
    <col min="30" max="30" width="5.7109375" style="25" customWidth="1"/>
    <col min="31" max="31" width="6.42578125" style="25" customWidth="1"/>
    <col min="32" max="32" width="38.85546875" style="25" customWidth="1"/>
    <col min="33" max="16384" width="9.140625" style="25"/>
  </cols>
  <sheetData>
    <row r="1" spans="1:37" s="9" customFormat="1" ht="15" customHeight="1" x14ac:dyDescent="0.25">
      <c r="A1" s="1"/>
      <c r="B1" s="2" t="s">
        <v>44</v>
      </c>
      <c r="C1" s="2"/>
      <c r="D1" s="3"/>
      <c r="E1" s="4" t="s">
        <v>45</v>
      </c>
      <c r="F1" s="5"/>
      <c r="G1" s="5"/>
      <c r="H1" s="6"/>
      <c r="I1" s="3"/>
      <c r="J1" s="5"/>
      <c r="K1" s="5"/>
      <c r="L1" s="5"/>
      <c r="M1" s="3"/>
      <c r="N1" s="7"/>
      <c r="O1" s="5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s="9" customFormat="1" ht="15" customHeight="1" x14ac:dyDescent="0.2">
      <c r="A4" s="1"/>
      <c r="B4" s="76">
        <v>2012</v>
      </c>
      <c r="C4" s="76"/>
      <c r="D4" s="77" t="s">
        <v>43</v>
      </c>
      <c r="E4" s="76"/>
      <c r="F4" s="78" t="s">
        <v>38</v>
      </c>
      <c r="G4" s="76"/>
      <c r="H4" s="76"/>
      <c r="I4" s="76"/>
      <c r="J4" s="76"/>
      <c r="K4" s="76"/>
      <c r="L4" s="76"/>
      <c r="M4" s="76"/>
      <c r="N4" s="79"/>
      <c r="O4" s="24"/>
      <c r="P4" s="26"/>
      <c r="Q4" s="26"/>
      <c r="R4" s="26"/>
      <c r="S4" s="26"/>
      <c r="T4" s="26"/>
      <c r="U4" s="30"/>
      <c r="V4" s="30"/>
      <c r="W4" s="30"/>
      <c r="X4" s="30"/>
      <c r="Y4" s="30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s="9" customFormat="1" ht="15" customHeight="1" x14ac:dyDescent="0.2">
      <c r="A5" s="1"/>
      <c r="B5" s="76">
        <v>2013</v>
      </c>
      <c r="C5" s="76"/>
      <c r="D5" s="77" t="s">
        <v>43</v>
      </c>
      <c r="E5" s="76"/>
      <c r="F5" s="78" t="s">
        <v>38</v>
      </c>
      <c r="G5" s="76"/>
      <c r="H5" s="76"/>
      <c r="I5" s="76"/>
      <c r="J5" s="76"/>
      <c r="K5" s="76"/>
      <c r="L5" s="76"/>
      <c r="M5" s="76"/>
      <c r="N5" s="79"/>
      <c r="O5" s="24"/>
      <c r="P5" s="26"/>
      <c r="Q5" s="26"/>
      <c r="R5" s="26"/>
      <c r="S5" s="26"/>
      <c r="T5" s="26"/>
      <c r="U5" s="30"/>
      <c r="V5" s="30"/>
      <c r="W5" s="30"/>
      <c r="X5" s="30"/>
      <c r="Y5" s="30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s="9" customFormat="1" ht="15" customHeight="1" x14ac:dyDescent="0.2">
      <c r="A6" s="1"/>
      <c r="B6" s="80">
        <v>2014</v>
      </c>
      <c r="C6" s="80"/>
      <c r="D6" s="81" t="s">
        <v>43</v>
      </c>
      <c r="E6" s="80"/>
      <c r="F6" s="82" t="s">
        <v>39</v>
      </c>
      <c r="G6" s="85"/>
      <c r="H6" s="84"/>
      <c r="I6" s="80"/>
      <c r="J6" s="80"/>
      <c r="K6" s="80"/>
      <c r="L6" s="80"/>
      <c r="M6" s="80"/>
      <c r="N6" s="83"/>
      <c r="O6" s="24"/>
      <c r="P6" s="26"/>
      <c r="Q6" s="26"/>
      <c r="R6" s="26"/>
      <c r="S6" s="26"/>
      <c r="T6" s="26"/>
      <c r="U6" s="30"/>
      <c r="V6" s="30"/>
      <c r="W6" s="30"/>
      <c r="X6" s="30"/>
      <c r="Y6" s="30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s="9" customFormat="1" ht="15" customHeight="1" x14ac:dyDescent="0.2">
      <c r="A7" s="1"/>
      <c r="B7" s="80">
        <v>2015</v>
      </c>
      <c r="C7" s="80"/>
      <c r="D7" s="81" t="s">
        <v>41</v>
      </c>
      <c r="E7" s="80"/>
      <c r="F7" s="82" t="s">
        <v>39</v>
      </c>
      <c r="G7" s="85"/>
      <c r="H7" s="84"/>
      <c r="I7" s="80"/>
      <c r="J7" s="80"/>
      <c r="K7" s="80"/>
      <c r="L7" s="80"/>
      <c r="M7" s="80"/>
      <c r="N7" s="83"/>
      <c r="O7" s="24"/>
      <c r="P7" s="26"/>
      <c r="Q7" s="26"/>
      <c r="R7" s="26"/>
      <c r="S7" s="26"/>
      <c r="T7" s="26"/>
      <c r="U7" s="30"/>
      <c r="V7" s="30"/>
      <c r="W7" s="30"/>
      <c r="X7" s="30"/>
      <c r="Y7" s="30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s="9" customFormat="1" ht="15" customHeight="1" x14ac:dyDescent="0.2">
      <c r="A8" s="1"/>
      <c r="B8" s="80">
        <v>2016</v>
      </c>
      <c r="C8" s="80"/>
      <c r="D8" s="81" t="s">
        <v>41</v>
      </c>
      <c r="E8" s="80"/>
      <c r="F8" s="82" t="s">
        <v>39</v>
      </c>
      <c r="G8" s="85"/>
      <c r="H8" s="84"/>
      <c r="I8" s="80"/>
      <c r="J8" s="80"/>
      <c r="K8" s="80"/>
      <c r="L8" s="80"/>
      <c r="M8" s="80"/>
      <c r="N8" s="83"/>
      <c r="O8" s="24"/>
      <c r="P8" s="26"/>
      <c r="Q8" s="26"/>
      <c r="R8" s="26"/>
      <c r="S8" s="26"/>
      <c r="T8" s="26"/>
      <c r="U8" s="30"/>
      <c r="V8" s="30"/>
      <c r="W8" s="30"/>
      <c r="X8" s="30"/>
      <c r="Y8" s="30"/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26">
        <v>2017</v>
      </c>
      <c r="C9" s="26" t="s">
        <v>42</v>
      </c>
      <c r="D9" s="27" t="s">
        <v>41</v>
      </c>
      <c r="E9" s="26">
        <v>25</v>
      </c>
      <c r="F9" s="26">
        <v>0</v>
      </c>
      <c r="G9" s="26">
        <v>5</v>
      </c>
      <c r="H9" s="26">
        <v>3</v>
      </c>
      <c r="I9" s="26">
        <v>43</v>
      </c>
      <c r="J9" s="26">
        <v>14</v>
      </c>
      <c r="K9" s="26">
        <v>16</v>
      </c>
      <c r="L9" s="26">
        <v>8</v>
      </c>
      <c r="M9" s="26">
        <v>5</v>
      </c>
      <c r="N9" s="28">
        <v>0.36130000000000001</v>
      </c>
      <c r="O9" s="29">
        <v>119</v>
      </c>
      <c r="P9" s="26"/>
      <c r="Q9" s="26"/>
      <c r="R9" s="26"/>
      <c r="S9" s="26"/>
      <c r="T9" s="26"/>
      <c r="U9" s="30"/>
      <c r="V9" s="30"/>
      <c r="W9" s="30"/>
      <c r="X9" s="30"/>
      <c r="Y9" s="30"/>
      <c r="Z9" s="26"/>
      <c r="AA9" s="26"/>
      <c r="AB9" s="31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26">
        <v>2018</v>
      </c>
      <c r="C10" s="26" t="s">
        <v>42</v>
      </c>
      <c r="D10" s="27" t="s">
        <v>41</v>
      </c>
      <c r="E10" s="26">
        <v>26</v>
      </c>
      <c r="F10" s="26">
        <v>2</v>
      </c>
      <c r="G10" s="26">
        <v>14</v>
      </c>
      <c r="H10" s="26">
        <v>10</v>
      </c>
      <c r="I10" s="26">
        <v>88</v>
      </c>
      <c r="J10" s="26">
        <v>15</v>
      </c>
      <c r="K10" s="26">
        <v>25</v>
      </c>
      <c r="L10" s="26">
        <v>32</v>
      </c>
      <c r="M10" s="26">
        <v>16</v>
      </c>
      <c r="N10" s="28">
        <v>0.52380000000000004</v>
      </c>
      <c r="O10" s="29">
        <v>168</v>
      </c>
      <c r="P10" s="26"/>
      <c r="Q10" s="26"/>
      <c r="R10" s="26"/>
      <c r="S10" s="26"/>
      <c r="T10" s="26"/>
      <c r="U10" s="30"/>
      <c r="V10" s="30"/>
      <c r="W10" s="30"/>
      <c r="X10" s="30"/>
      <c r="Y10" s="30"/>
      <c r="Z10" s="26"/>
      <c r="AA10" s="26"/>
      <c r="AB10" s="31"/>
      <c r="AC10" s="26"/>
      <c r="AD10" s="26"/>
      <c r="AE10" s="26"/>
      <c r="AF10" s="23"/>
      <c r="AG10" s="8"/>
      <c r="AH10" s="8"/>
      <c r="AI10" s="8"/>
      <c r="AJ10" s="8"/>
      <c r="AK10" s="8"/>
    </row>
    <row r="11" spans="1:37" s="9" customFormat="1" ht="15" customHeight="1" x14ac:dyDescent="0.2">
      <c r="A11" s="1"/>
      <c r="B11" s="80">
        <v>2019</v>
      </c>
      <c r="C11" s="80"/>
      <c r="D11" s="81" t="s">
        <v>64</v>
      </c>
      <c r="E11" s="80"/>
      <c r="F11" s="82" t="s">
        <v>39</v>
      </c>
      <c r="G11" s="85"/>
      <c r="H11" s="84"/>
      <c r="I11" s="80"/>
      <c r="J11" s="80"/>
      <c r="K11" s="80"/>
      <c r="L11" s="80"/>
      <c r="M11" s="80"/>
      <c r="N11" s="83"/>
      <c r="O11" s="24"/>
      <c r="P11" s="26"/>
      <c r="Q11" s="26"/>
      <c r="R11" s="26"/>
      <c r="S11" s="26"/>
      <c r="T11" s="26"/>
      <c r="U11" s="30"/>
      <c r="V11" s="30"/>
      <c r="W11" s="30"/>
      <c r="X11" s="30"/>
      <c r="Y11" s="30"/>
      <c r="Z11" s="26"/>
      <c r="AA11" s="26"/>
      <c r="AB11" s="26"/>
      <c r="AC11" s="26"/>
      <c r="AD11" s="26"/>
      <c r="AE11" s="26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26">
        <v>2019</v>
      </c>
      <c r="C12" s="26" t="s">
        <v>63</v>
      </c>
      <c r="D12" s="27" t="s">
        <v>61</v>
      </c>
      <c r="E12" s="26">
        <v>8</v>
      </c>
      <c r="F12" s="26">
        <v>0</v>
      </c>
      <c r="G12" s="26">
        <v>2</v>
      </c>
      <c r="H12" s="26">
        <v>4</v>
      </c>
      <c r="I12" s="26">
        <v>15</v>
      </c>
      <c r="J12" s="26">
        <v>2</v>
      </c>
      <c r="K12" s="26">
        <v>5</v>
      </c>
      <c r="L12" s="26">
        <v>6</v>
      </c>
      <c r="M12" s="26">
        <v>2</v>
      </c>
      <c r="N12" s="28">
        <v>0.42857142857142855</v>
      </c>
      <c r="O12" s="29">
        <v>35</v>
      </c>
      <c r="P12" s="26"/>
      <c r="Q12" s="26"/>
      <c r="R12" s="26"/>
      <c r="S12" s="26"/>
      <c r="T12" s="26"/>
      <c r="U12" s="30"/>
      <c r="V12" s="30"/>
      <c r="W12" s="30"/>
      <c r="X12" s="30"/>
      <c r="Y12" s="30"/>
      <c r="Z12" s="26"/>
      <c r="AA12" s="26"/>
      <c r="AB12" s="31"/>
      <c r="AC12" s="26"/>
      <c r="AD12" s="26"/>
      <c r="AE12" s="26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16" t="s">
        <v>9</v>
      </c>
      <c r="C13" s="17"/>
      <c r="D13" s="15"/>
      <c r="E13" s="18">
        <f t="shared" ref="E13:M13" si="0">SUM(E4:E12)</f>
        <v>59</v>
      </c>
      <c r="F13" s="18">
        <f t="shared" si="0"/>
        <v>2</v>
      </c>
      <c r="G13" s="18">
        <f t="shared" si="0"/>
        <v>21</v>
      </c>
      <c r="H13" s="18">
        <f t="shared" si="0"/>
        <v>17</v>
      </c>
      <c r="I13" s="18">
        <f t="shared" si="0"/>
        <v>146</v>
      </c>
      <c r="J13" s="18">
        <f t="shared" si="0"/>
        <v>31</v>
      </c>
      <c r="K13" s="18">
        <f t="shared" si="0"/>
        <v>46</v>
      </c>
      <c r="L13" s="18">
        <f t="shared" si="0"/>
        <v>46</v>
      </c>
      <c r="M13" s="18">
        <f t="shared" si="0"/>
        <v>23</v>
      </c>
      <c r="N13" s="32">
        <f>PRODUCT(I13/O13)</f>
        <v>0.453416149068323</v>
      </c>
      <c r="O13" s="33">
        <f>SUM(O4:O12)</f>
        <v>322</v>
      </c>
      <c r="P13" s="18">
        <f t="shared" ref="P13:AE13" si="1">SUM(P4:P5)</f>
        <v>0</v>
      </c>
      <c r="Q13" s="18">
        <f t="shared" si="1"/>
        <v>0</v>
      </c>
      <c r="R13" s="18">
        <f t="shared" si="1"/>
        <v>0</v>
      </c>
      <c r="S13" s="18">
        <f t="shared" si="1"/>
        <v>0</v>
      </c>
      <c r="T13" s="18">
        <f t="shared" si="1"/>
        <v>0</v>
      </c>
      <c r="U13" s="18">
        <f t="shared" si="1"/>
        <v>0</v>
      </c>
      <c r="V13" s="18">
        <f t="shared" si="1"/>
        <v>0</v>
      </c>
      <c r="W13" s="18">
        <f t="shared" si="1"/>
        <v>0</v>
      </c>
      <c r="X13" s="18">
        <f t="shared" si="1"/>
        <v>0</v>
      </c>
      <c r="Y13" s="18">
        <f t="shared" si="1"/>
        <v>0</v>
      </c>
      <c r="Z13" s="18">
        <f t="shared" si="1"/>
        <v>0</v>
      </c>
      <c r="AA13" s="18">
        <f t="shared" si="1"/>
        <v>0</v>
      </c>
      <c r="AB13" s="18">
        <f t="shared" si="1"/>
        <v>0</v>
      </c>
      <c r="AC13" s="18">
        <f t="shared" si="1"/>
        <v>0</v>
      </c>
      <c r="AD13" s="18">
        <f t="shared" si="1"/>
        <v>0</v>
      </c>
      <c r="AE13" s="18">
        <f t="shared" si="1"/>
        <v>0</v>
      </c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27" t="s">
        <v>2</v>
      </c>
      <c r="C14" s="34"/>
      <c r="D14" s="35">
        <f>SUM(F13:H13)+((I13-F13-G13)/3)+(E13/3)+(Z13*25)+(AA13*25)+(AB13*10)+(AC13*25)+(AD13*20)+(AE13*15)</f>
        <v>100.66666666666667</v>
      </c>
      <c r="E14" s="1"/>
      <c r="F14" s="1"/>
      <c r="G14" s="1"/>
      <c r="H14" s="1"/>
      <c r="I14" s="1"/>
      <c r="J14" s="1"/>
      <c r="K14" s="1"/>
      <c r="L14" s="1"/>
      <c r="M14" s="1"/>
      <c r="N14" s="36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37"/>
      <c r="AE14" s="1"/>
      <c r="AF14" s="23"/>
      <c r="AG14" s="8"/>
      <c r="AH14" s="8"/>
      <c r="AI14" s="8"/>
      <c r="AJ14" s="8"/>
      <c r="AK14" s="8"/>
    </row>
    <row r="15" spans="1:37" s="9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6"/>
      <c r="O15" s="38"/>
      <c r="P15" s="1"/>
      <c r="Q15" s="39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3"/>
      <c r="AG15" s="8"/>
      <c r="AH15" s="8"/>
      <c r="AI15" s="8"/>
      <c r="AJ15" s="8"/>
      <c r="AK15" s="8"/>
    </row>
    <row r="16" spans="1:37" ht="15" customHeight="1" x14ac:dyDescent="0.25">
      <c r="A16" s="1"/>
      <c r="B16" s="22" t="s">
        <v>16</v>
      </c>
      <c r="C16" s="40"/>
      <c r="D16" s="40"/>
      <c r="E16" s="18" t="s">
        <v>4</v>
      </c>
      <c r="F16" s="18" t="s">
        <v>13</v>
      </c>
      <c r="G16" s="15" t="s">
        <v>14</v>
      </c>
      <c r="H16" s="18" t="s">
        <v>15</v>
      </c>
      <c r="I16" s="18" t="s">
        <v>3</v>
      </c>
      <c r="J16" s="1"/>
      <c r="K16" s="18" t="s">
        <v>25</v>
      </c>
      <c r="L16" s="18" t="s">
        <v>26</v>
      </c>
      <c r="M16" s="18" t="s">
        <v>27</v>
      </c>
      <c r="N16" s="32" t="s">
        <v>35</v>
      </c>
      <c r="O16" s="24"/>
      <c r="P16" s="41" t="s">
        <v>32</v>
      </c>
      <c r="Q16" s="12"/>
      <c r="R16" s="12"/>
      <c r="S16" s="12"/>
      <c r="T16" s="42"/>
      <c r="U16" s="42"/>
      <c r="V16" s="42"/>
      <c r="W16" s="42"/>
      <c r="X16" s="42"/>
      <c r="Y16" s="12"/>
      <c r="Z16" s="12"/>
      <c r="AA16" s="12"/>
      <c r="AB16" s="12"/>
      <c r="AC16" s="12"/>
      <c r="AD16" s="12"/>
      <c r="AE16" s="43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41" t="s">
        <v>17</v>
      </c>
      <c r="C17" s="12"/>
      <c r="D17" s="43"/>
      <c r="E17" s="26">
        <f>PRODUCT(E13)</f>
        <v>59</v>
      </c>
      <c r="F17" s="26">
        <f>PRODUCT(F13)</f>
        <v>2</v>
      </c>
      <c r="G17" s="26">
        <f>PRODUCT(G13)</f>
        <v>21</v>
      </c>
      <c r="H17" s="26">
        <f>PRODUCT(H13)</f>
        <v>17</v>
      </c>
      <c r="I17" s="26">
        <f>PRODUCT(I13)</f>
        <v>146</v>
      </c>
      <c r="J17" s="1"/>
      <c r="K17" s="44">
        <f>PRODUCT((F17+G17)/E17)</f>
        <v>0.38983050847457629</v>
      </c>
      <c r="L17" s="44">
        <f>PRODUCT(H17/E17)</f>
        <v>0.28813559322033899</v>
      </c>
      <c r="M17" s="44">
        <f>PRODUCT(I17/E17)</f>
        <v>2.4745762711864407</v>
      </c>
      <c r="N17" s="45">
        <f>PRODUCT(N13)</f>
        <v>0.453416149068323</v>
      </c>
      <c r="O17" s="24">
        <f>PRODUCT(O13)</f>
        <v>322</v>
      </c>
      <c r="P17" s="46" t="s">
        <v>33</v>
      </c>
      <c r="Q17" s="47"/>
      <c r="R17" s="48" t="s">
        <v>52</v>
      </c>
      <c r="S17" s="48"/>
      <c r="T17" s="48"/>
      <c r="U17" s="48"/>
      <c r="V17" s="48"/>
      <c r="W17" s="48"/>
      <c r="X17" s="48"/>
      <c r="Y17" s="48"/>
      <c r="Z17" s="48"/>
      <c r="AA17" s="49" t="s">
        <v>36</v>
      </c>
      <c r="AB17" s="48"/>
      <c r="AC17" s="48"/>
      <c r="AD17" s="49" t="s">
        <v>53</v>
      </c>
      <c r="AE17" s="86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50" t="s">
        <v>18</v>
      </c>
      <c r="C18" s="51"/>
      <c r="D18" s="52"/>
      <c r="E18" s="26"/>
      <c r="F18" s="26"/>
      <c r="G18" s="26"/>
      <c r="H18" s="26"/>
      <c r="I18" s="26"/>
      <c r="J18" s="1"/>
      <c r="K18" s="44"/>
      <c r="L18" s="44"/>
      <c r="M18" s="44"/>
      <c r="N18" s="28"/>
      <c r="O18" s="24"/>
      <c r="P18" s="53" t="s">
        <v>59</v>
      </c>
      <c r="Q18" s="54"/>
      <c r="R18" s="55" t="s">
        <v>49</v>
      </c>
      <c r="S18" s="55"/>
      <c r="T18" s="55"/>
      <c r="U18" s="55"/>
      <c r="V18" s="55"/>
      <c r="W18" s="55"/>
      <c r="X18" s="55"/>
      <c r="Y18" s="55"/>
      <c r="Z18" s="55"/>
      <c r="AA18" s="56" t="s">
        <v>48</v>
      </c>
      <c r="AB18" s="55"/>
      <c r="AC18" s="55"/>
      <c r="AD18" s="56" t="s">
        <v>55</v>
      </c>
      <c r="AE18" s="87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57" t="s">
        <v>19</v>
      </c>
      <c r="C19" s="58"/>
      <c r="D19" s="59"/>
      <c r="E19" s="30"/>
      <c r="F19" s="30"/>
      <c r="G19" s="30"/>
      <c r="H19" s="30"/>
      <c r="I19" s="30"/>
      <c r="J19" s="1"/>
      <c r="K19" s="60"/>
      <c r="L19" s="60"/>
      <c r="M19" s="60"/>
      <c r="N19" s="61"/>
      <c r="O19" s="24"/>
      <c r="P19" s="53" t="s">
        <v>60</v>
      </c>
      <c r="Q19" s="54"/>
      <c r="R19" s="55" t="s">
        <v>50</v>
      </c>
      <c r="S19" s="55"/>
      <c r="T19" s="55"/>
      <c r="U19" s="55"/>
      <c r="V19" s="55"/>
      <c r="W19" s="55"/>
      <c r="X19" s="55"/>
      <c r="Y19" s="55"/>
      <c r="Z19" s="55"/>
      <c r="AA19" s="56" t="s">
        <v>51</v>
      </c>
      <c r="AB19" s="55"/>
      <c r="AC19" s="55"/>
      <c r="AD19" s="56" t="s">
        <v>54</v>
      </c>
      <c r="AE19" s="87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62" t="s">
        <v>20</v>
      </c>
      <c r="C20" s="63"/>
      <c r="D20" s="64"/>
      <c r="E20" s="18">
        <f>SUM(E17:E19)</f>
        <v>59</v>
      </c>
      <c r="F20" s="18">
        <f>SUM(F17:F19)</f>
        <v>2</v>
      </c>
      <c r="G20" s="18">
        <f>SUM(G17:G19)</f>
        <v>21</v>
      </c>
      <c r="H20" s="18">
        <f>SUM(H17:H19)</f>
        <v>17</v>
      </c>
      <c r="I20" s="18">
        <f>SUM(I17:I19)</f>
        <v>146</v>
      </c>
      <c r="J20" s="1"/>
      <c r="K20" s="65">
        <f>PRODUCT((F20+G20)/E20)</f>
        <v>0.38983050847457629</v>
      </c>
      <c r="L20" s="65">
        <f>PRODUCT(H20/E20)</f>
        <v>0.28813559322033899</v>
      </c>
      <c r="M20" s="65">
        <f>PRODUCT(I20/E20)</f>
        <v>2.4745762711864407</v>
      </c>
      <c r="N20" s="32">
        <f>PRODUCT(I20/O20)</f>
        <v>0.453416149068323</v>
      </c>
      <c r="O20" s="24">
        <f>SUM(O17:O19)</f>
        <v>322</v>
      </c>
      <c r="P20" s="66" t="s">
        <v>34</v>
      </c>
      <c r="Q20" s="67"/>
      <c r="R20" s="68" t="s">
        <v>57</v>
      </c>
      <c r="S20" s="68"/>
      <c r="T20" s="68"/>
      <c r="U20" s="68"/>
      <c r="V20" s="68"/>
      <c r="W20" s="68"/>
      <c r="X20" s="68"/>
      <c r="Y20" s="68"/>
      <c r="Z20" s="68"/>
      <c r="AA20" s="69" t="s">
        <v>56</v>
      </c>
      <c r="AB20" s="68"/>
      <c r="AC20" s="68"/>
      <c r="AD20" s="69" t="s">
        <v>58</v>
      </c>
      <c r="AE20" s="88"/>
      <c r="AF20" s="23"/>
      <c r="AG20" s="8"/>
      <c r="AH20" s="8"/>
      <c r="AI20" s="8"/>
      <c r="AJ20" s="8"/>
      <c r="AK20" s="8"/>
    </row>
    <row r="21" spans="1:37" s="9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9"/>
      <c r="O21" s="24"/>
      <c r="P21" s="1"/>
      <c r="Q21" s="39"/>
      <c r="R21" s="1"/>
      <c r="S21" s="1"/>
      <c r="T21" s="24"/>
      <c r="U21" s="24"/>
      <c r="V21" s="70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5">
      <c r="A22" s="1"/>
      <c r="B22" s="1" t="s">
        <v>37</v>
      </c>
      <c r="C22" s="1"/>
      <c r="D22" s="1" t="s">
        <v>46</v>
      </c>
      <c r="E22" s="1"/>
      <c r="F22" s="1"/>
      <c r="G22" s="1"/>
      <c r="H22" s="1"/>
      <c r="I22" s="1"/>
      <c r="J22" s="1"/>
      <c r="K22" s="1"/>
      <c r="L22" s="1"/>
      <c r="M22" s="1"/>
      <c r="N22" s="39"/>
      <c r="O22" s="24"/>
      <c r="P22" s="1"/>
      <c r="Q22" s="39"/>
      <c r="R22" s="1"/>
      <c r="S22" s="1"/>
      <c r="T22" s="24"/>
      <c r="U22" s="24"/>
      <c r="V22" s="70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5">
      <c r="A23" s="1"/>
      <c r="B23" s="1"/>
      <c r="C23" s="39"/>
      <c r="D23" s="1" t="s">
        <v>47</v>
      </c>
      <c r="E23" s="1"/>
      <c r="F23" s="24"/>
      <c r="G23" s="24"/>
      <c r="H23" s="1"/>
      <c r="I23" s="1"/>
      <c r="J23" s="1"/>
      <c r="K23" s="1"/>
      <c r="L23" s="1"/>
      <c r="M23" s="1"/>
      <c r="N23" s="39"/>
      <c r="O23" s="24"/>
      <c r="P23" s="1"/>
      <c r="Q23" s="39"/>
      <c r="R23" s="1"/>
      <c r="S23" s="1"/>
      <c r="T23" s="24"/>
      <c r="U23" s="24"/>
      <c r="V23" s="70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5">
      <c r="A24" s="1"/>
      <c r="B24" s="1"/>
      <c r="C24" s="39"/>
      <c r="D24" s="1" t="s">
        <v>40</v>
      </c>
      <c r="E24" s="1"/>
      <c r="F24" s="24"/>
      <c r="G24" s="24"/>
      <c r="H24" s="1"/>
      <c r="I24" s="1"/>
      <c r="J24" s="1"/>
      <c r="K24" s="1"/>
      <c r="L24" s="1"/>
      <c r="M24" s="1"/>
      <c r="N24" s="39"/>
      <c r="O24" s="24"/>
      <c r="P24" s="1"/>
      <c r="Q24" s="39"/>
      <c r="R24" s="1"/>
      <c r="S24" s="1"/>
      <c r="T24" s="24"/>
      <c r="U24" s="24"/>
      <c r="V24" s="70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5">
      <c r="A25" s="1"/>
      <c r="B25" s="1"/>
      <c r="C25" s="1"/>
      <c r="D25" s="1" t="s">
        <v>62</v>
      </c>
      <c r="E25" s="1"/>
      <c r="F25" s="1"/>
      <c r="G25" s="1"/>
      <c r="H25" s="1"/>
      <c r="I25" s="1"/>
      <c r="J25" s="1"/>
      <c r="K25" s="1"/>
      <c r="L25" s="1"/>
      <c r="M25" s="1"/>
      <c r="N25" s="39"/>
      <c r="O25" s="24"/>
      <c r="P25" s="1"/>
      <c r="Q25" s="39"/>
      <c r="R25" s="1"/>
      <c r="S25" s="1"/>
      <c r="T25" s="24"/>
      <c r="U25" s="24"/>
      <c r="V25" s="70"/>
      <c r="W25" s="1"/>
      <c r="X25" s="1"/>
      <c r="Y25" s="1"/>
      <c r="Z25" s="1"/>
      <c r="AA25" s="1"/>
      <c r="AB25" s="1"/>
      <c r="AC25" s="1"/>
      <c r="AD25" s="1"/>
      <c r="AE25" s="1"/>
      <c r="AF25" s="8"/>
      <c r="AG25" s="8"/>
      <c r="AH25" s="8"/>
      <c r="AI25" s="8"/>
      <c r="AJ25" s="8"/>
      <c r="AK25" s="8"/>
    </row>
    <row r="26" spans="1:37" ht="15" customHeight="1" x14ac:dyDescent="0.2">
      <c r="A26" s="1"/>
      <c r="B26" s="1"/>
      <c r="C26" s="8"/>
      <c r="D26" s="1" t="s">
        <v>65</v>
      </c>
      <c r="E26" s="1"/>
      <c r="F26" s="1"/>
      <c r="G26" s="1"/>
      <c r="H26" s="1"/>
      <c r="I26" s="1"/>
      <c r="J26" s="1"/>
      <c r="K26" s="1"/>
      <c r="L26" s="1"/>
      <c r="M26" s="71"/>
      <c r="N26" s="71"/>
      <c r="O26" s="24"/>
      <c r="P26" s="1"/>
      <c r="Q26" s="39"/>
      <c r="R26" s="1"/>
      <c r="S26" s="24"/>
      <c r="T26" s="24"/>
      <c r="U26" s="24"/>
      <c r="V26" s="24"/>
      <c r="W26" s="1"/>
      <c r="X26" s="1"/>
      <c r="Y26" s="1"/>
      <c r="Z26" s="1"/>
      <c r="AA26" s="1"/>
      <c r="AB26" s="1"/>
      <c r="AC26" s="1"/>
      <c r="AD26" s="1"/>
      <c r="AE26" s="1"/>
      <c r="AF26" s="8"/>
      <c r="AG26" s="8"/>
      <c r="AH26" s="8"/>
      <c r="AI26" s="8"/>
      <c r="AJ26" s="8"/>
      <c r="AK26" s="8"/>
    </row>
    <row r="27" spans="1:37" s="72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1"/>
      <c r="Q27" s="39"/>
      <c r="R27" s="1"/>
      <c r="S27" s="1"/>
      <c r="T27" s="24"/>
      <c r="U27" s="24"/>
      <c r="V27" s="70"/>
      <c r="W27" s="1"/>
      <c r="X27" s="1"/>
      <c r="Y27" s="1"/>
      <c r="Z27" s="1"/>
      <c r="AA27" s="1"/>
      <c r="AB27" s="1"/>
      <c r="AC27" s="1"/>
      <c r="AD27" s="1"/>
      <c r="AE27" s="1"/>
      <c r="AF27" s="8"/>
      <c r="AG27" s="8"/>
      <c r="AH27" s="8"/>
      <c r="AI27" s="8"/>
      <c r="AJ27" s="8"/>
      <c r="AK27" s="8"/>
    </row>
    <row r="28" spans="1:37" s="72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39"/>
      <c r="R28" s="1"/>
      <c r="S28" s="1"/>
      <c r="T28" s="24"/>
      <c r="U28" s="24"/>
      <c r="V28" s="70"/>
      <c r="W28" s="70"/>
      <c r="X28" s="24"/>
      <c r="Y28" s="24"/>
      <c r="Z28" s="24"/>
      <c r="AA28" s="24"/>
      <c r="AB28" s="24"/>
      <c r="AC28" s="24"/>
      <c r="AD28" s="24"/>
      <c r="AE28" s="24"/>
      <c r="AF28" s="8"/>
      <c r="AG28" s="8"/>
      <c r="AH28" s="8"/>
      <c r="AI28" s="8"/>
      <c r="AJ28" s="8"/>
      <c r="AK28" s="8"/>
    </row>
    <row r="29" spans="1:37" s="72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39"/>
      <c r="R29" s="1"/>
      <c r="S29" s="1"/>
      <c r="T29" s="24"/>
      <c r="U29" s="24"/>
      <c r="V29" s="70"/>
      <c r="W29" s="70"/>
      <c r="X29" s="24"/>
      <c r="Y29" s="24"/>
      <c r="Z29" s="24"/>
      <c r="AA29" s="24"/>
      <c r="AB29" s="24"/>
      <c r="AC29" s="24"/>
      <c r="AD29" s="24"/>
      <c r="AE29" s="24"/>
      <c r="AF29" s="8"/>
      <c r="AG29" s="8"/>
      <c r="AH29" s="8"/>
      <c r="AI29" s="8"/>
      <c r="AJ29" s="8"/>
      <c r="AK29" s="8"/>
    </row>
    <row r="30" spans="1:37" ht="15" customHeight="1" x14ac:dyDescent="0.2">
      <c r="A30" s="1"/>
      <c r="B30" s="1"/>
      <c r="C30" s="39"/>
      <c r="D30" s="1"/>
      <c r="E30" s="1"/>
      <c r="F30" s="24"/>
      <c r="G30" s="24"/>
      <c r="H30" s="24"/>
      <c r="I30" s="1"/>
      <c r="J30" s="1"/>
      <c r="K30" s="1"/>
      <c r="L30" s="1"/>
      <c r="M30" s="1"/>
      <c r="N30" s="1"/>
      <c r="O30" s="73"/>
      <c r="P30" s="1"/>
      <c r="Q30" s="39"/>
      <c r="R30" s="1"/>
      <c r="S30" s="1"/>
      <c r="T30" s="24"/>
      <c r="U30" s="24"/>
      <c r="V30" s="24"/>
      <c r="W30" s="1"/>
      <c r="X30" s="1"/>
      <c r="Y30" s="1"/>
      <c r="Z30" s="1"/>
      <c r="AA30" s="1"/>
      <c r="AB30" s="1"/>
      <c r="AC30" s="1"/>
      <c r="AD30" s="8"/>
      <c r="AE30" s="24"/>
      <c r="AF30" s="8"/>
      <c r="AG30" s="8"/>
      <c r="AH30" s="8"/>
      <c r="AI30" s="8"/>
      <c r="AJ30" s="8"/>
      <c r="AK30" s="8"/>
    </row>
    <row r="31" spans="1:37" ht="15" customHeight="1" x14ac:dyDescent="0.2">
      <c r="A31" s="1"/>
      <c r="B31" s="1"/>
      <c r="C31" s="39"/>
      <c r="D31" s="1"/>
      <c r="E31" s="1"/>
      <c r="F31" s="24"/>
      <c r="G31" s="24"/>
      <c r="H31" s="24"/>
      <c r="I31" s="1"/>
      <c r="J31" s="1"/>
      <c r="K31" s="1"/>
      <c r="L31" s="1"/>
      <c r="M31" s="1"/>
      <c r="N31" s="1"/>
      <c r="O31" s="73"/>
      <c r="P31" s="1"/>
      <c r="Q31" s="39"/>
      <c r="R31" s="1"/>
      <c r="S31" s="1"/>
      <c r="T31" s="24"/>
      <c r="U31" s="24"/>
      <c r="V31" s="24"/>
      <c r="W31" s="1"/>
      <c r="X31" s="1"/>
      <c r="Y31" s="1"/>
      <c r="Z31" s="1"/>
      <c r="AA31" s="1"/>
      <c r="AB31" s="1"/>
      <c r="AC31" s="1"/>
      <c r="AD31" s="8"/>
      <c r="AE31" s="24"/>
      <c r="AF31" s="8"/>
      <c r="AG31" s="8"/>
      <c r="AH31" s="8"/>
      <c r="AI31" s="8"/>
      <c r="AJ31" s="8"/>
      <c r="AK31" s="8"/>
    </row>
    <row r="32" spans="1:37" ht="15" customHeight="1" x14ac:dyDescent="0.2">
      <c r="A32" s="1"/>
      <c r="B32" s="1"/>
      <c r="C32" s="39"/>
      <c r="D32" s="1"/>
      <c r="E32" s="1"/>
      <c r="F32" s="24"/>
      <c r="G32" s="24"/>
      <c r="H32" s="24"/>
      <c r="I32" s="1"/>
      <c r="J32" s="1"/>
      <c r="K32" s="1"/>
      <c r="L32" s="1"/>
      <c r="M32" s="1"/>
      <c r="N32" s="1"/>
      <c r="O32" s="73"/>
      <c r="P32" s="1"/>
      <c r="Q32" s="39"/>
      <c r="R32" s="1"/>
      <c r="S32" s="1"/>
      <c r="T32" s="24"/>
      <c r="U32" s="24"/>
      <c r="V32" s="24"/>
      <c r="W32" s="1"/>
      <c r="X32" s="1"/>
      <c r="Y32" s="1"/>
      <c r="Z32" s="1"/>
      <c r="AA32" s="1"/>
      <c r="AB32" s="1"/>
      <c r="AC32" s="1"/>
      <c r="AD32" s="8"/>
      <c r="AE32" s="24"/>
      <c r="AF32" s="8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39"/>
      <c r="D33" s="1"/>
      <c r="E33" s="1"/>
      <c r="F33" s="24"/>
      <c r="G33" s="24"/>
      <c r="H33" s="24"/>
      <c r="I33" s="1"/>
      <c r="J33" s="1"/>
      <c r="K33" s="1"/>
      <c r="L33" s="1"/>
      <c r="M33" s="1"/>
      <c r="N33" s="1"/>
      <c r="O33" s="73"/>
      <c r="P33" s="1"/>
      <c r="Q33" s="39"/>
      <c r="R33" s="1"/>
      <c r="S33" s="1"/>
      <c r="T33" s="24"/>
      <c r="U33" s="24"/>
      <c r="V33" s="24"/>
      <c r="W33" s="1"/>
      <c r="X33" s="1"/>
      <c r="Y33" s="1"/>
      <c r="Z33" s="1"/>
      <c r="AA33" s="1"/>
      <c r="AB33" s="1"/>
      <c r="AC33" s="1"/>
      <c r="AD33" s="8"/>
      <c r="AE33" s="24"/>
      <c r="AF33" s="8"/>
      <c r="AG33" s="8"/>
      <c r="AH33" s="8"/>
      <c r="AI33" s="8"/>
      <c r="AJ33" s="8"/>
      <c r="AK33" s="8"/>
    </row>
    <row r="34" spans="1:37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39"/>
      <c r="R34" s="1"/>
      <c r="S34" s="1"/>
      <c r="T34" s="24"/>
      <c r="U34" s="24"/>
      <c r="V34" s="70"/>
      <c r="W34" s="70"/>
      <c r="X34" s="24"/>
      <c r="Y34" s="24"/>
      <c r="Z34" s="24"/>
      <c r="AA34" s="24"/>
      <c r="AB34" s="24"/>
      <c r="AC34" s="24"/>
      <c r="AD34" s="24"/>
      <c r="AE34" s="24"/>
      <c r="AF34" s="8"/>
      <c r="AG34" s="8"/>
      <c r="AH34" s="8"/>
      <c r="AI34" s="8"/>
      <c r="AJ34" s="8"/>
      <c r="AK34" s="8"/>
    </row>
    <row r="35" spans="1:37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39"/>
      <c r="R35" s="1"/>
      <c r="S35" s="1"/>
      <c r="T35" s="24"/>
      <c r="U35" s="24"/>
      <c r="V35" s="70"/>
      <c r="W35" s="70"/>
      <c r="X35" s="24"/>
      <c r="Y35" s="24"/>
      <c r="Z35" s="24"/>
      <c r="AA35" s="24"/>
      <c r="AB35" s="24"/>
      <c r="AC35" s="24"/>
      <c r="AD35" s="24"/>
      <c r="AE35" s="24"/>
      <c r="AF35" s="8"/>
      <c r="AG35" s="72"/>
      <c r="AH35" s="72"/>
      <c r="AI35" s="72"/>
      <c r="AJ35" s="72"/>
      <c r="AK35" s="72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39"/>
      <c r="R36" s="1"/>
      <c r="S36" s="1"/>
      <c r="T36" s="24"/>
      <c r="U36" s="24"/>
      <c r="V36" s="70"/>
      <c r="W36" s="70"/>
      <c r="X36" s="24"/>
      <c r="Y36" s="24"/>
      <c r="Z36" s="24"/>
      <c r="AA36" s="24"/>
      <c r="AB36" s="24"/>
      <c r="AC36" s="24"/>
      <c r="AD36" s="24"/>
      <c r="AE36" s="24"/>
      <c r="AF36" s="8"/>
      <c r="AG36" s="72"/>
      <c r="AH36" s="72"/>
      <c r="AI36" s="72"/>
      <c r="AJ36" s="72"/>
      <c r="AK36" s="72"/>
    </row>
    <row r="37" spans="1:37" ht="15" customHeight="1" x14ac:dyDescent="0.25">
      <c r="A37" s="7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39"/>
      <c r="R37" s="1"/>
      <c r="S37" s="1"/>
      <c r="T37" s="24"/>
      <c r="U37" s="24"/>
      <c r="V37" s="70"/>
      <c r="W37" s="70"/>
      <c r="X37" s="24"/>
      <c r="Y37" s="24"/>
      <c r="Z37" s="24"/>
      <c r="AA37" s="24"/>
      <c r="AB37" s="24"/>
      <c r="AC37" s="24"/>
      <c r="AD37" s="24"/>
      <c r="AE37" s="24"/>
      <c r="AF37" s="8"/>
    </row>
    <row r="38" spans="1:37" ht="15" customHeight="1" x14ac:dyDescent="0.25">
      <c r="A38" s="7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39"/>
      <c r="R38" s="1"/>
      <c r="S38" s="1"/>
      <c r="T38" s="24"/>
      <c r="U38" s="24"/>
      <c r="V38" s="70"/>
      <c r="W38" s="70"/>
      <c r="X38" s="24"/>
      <c r="Y38" s="24"/>
      <c r="Z38" s="24"/>
      <c r="AA38" s="24"/>
      <c r="AB38" s="24"/>
      <c r="AC38" s="24"/>
      <c r="AD38" s="24"/>
      <c r="AE38" s="24"/>
      <c r="AF38" s="8"/>
    </row>
    <row r="39" spans="1:37" ht="15" customHeight="1" x14ac:dyDescent="0.25">
      <c r="A39" s="7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39"/>
      <c r="R39" s="1"/>
      <c r="S39" s="1"/>
      <c r="T39" s="24"/>
      <c r="U39" s="24"/>
      <c r="V39" s="70"/>
      <c r="W39" s="70"/>
      <c r="X39" s="24"/>
      <c r="Y39" s="24"/>
      <c r="Z39" s="24"/>
      <c r="AA39" s="24"/>
      <c r="AB39" s="24"/>
      <c r="AC39" s="24"/>
      <c r="AD39" s="24"/>
      <c r="AE39" s="24"/>
      <c r="AF39" s="8"/>
    </row>
    <row r="40" spans="1:37" ht="15" customHeight="1" x14ac:dyDescent="0.25">
      <c r="A40" s="7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39"/>
      <c r="R40" s="1"/>
      <c r="S40" s="1"/>
      <c r="T40" s="24"/>
      <c r="U40" s="24"/>
      <c r="V40" s="70"/>
      <c r="W40" s="70"/>
      <c r="X40" s="24"/>
      <c r="Y40" s="24"/>
      <c r="Z40" s="24"/>
      <c r="AA40" s="24"/>
      <c r="AB40" s="24"/>
      <c r="AC40" s="24"/>
      <c r="AD40" s="24"/>
      <c r="AE40" s="24"/>
      <c r="AF40" s="8"/>
    </row>
    <row r="41" spans="1:37" ht="15" customHeight="1" x14ac:dyDescent="0.25">
      <c r="A41" s="7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39"/>
      <c r="R41" s="1"/>
      <c r="S41" s="1"/>
      <c r="T41" s="24"/>
      <c r="U41" s="24"/>
      <c r="V41" s="70"/>
      <c r="W41" s="70"/>
      <c r="X41" s="24"/>
      <c r="Y41" s="24"/>
      <c r="Z41" s="24"/>
      <c r="AA41" s="24"/>
      <c r="AB41" s="24"/>
      <c r="AC41" s="24"/>
      <c r="AD41" s="24"/>
      <c r="AE41" s="24"/>
      <c r="AF41" s="8"/>
    </row>
    <row r="42" spans="1:37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9"/>
      <c r="O42" s="24"/>
      <c r="P42" s="1"/>
      <c r="Q42" s="39"/>
      <c r="R42" s="1"/>
      <c r="S42" s="1"/>
      <c r="T42" s="24"/>
      <c r="U42" s="24"/>
      <c r="V42" s="70"/>
      <c r="W42" s="1"/>
      <c r="X42" s="1"/>
      <c r="Y42" s="1"/>
      <c r="Z42" s="1"/>
      <c r="AA42" s="1"/>
      <c r="AB42" s="1"/>
      <c r="AC42" s="1"/>
      <c r="AD42" s="1"/>
      <c r="AE42" s="1"/>
    </row>
    <row r="43" spans="1:37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9"/>
      <c r="O43" s="24"/>
      <c r="P43" s="1"/>
      <c r="Q43" s="39"/>
      <c r="R43" s="1"/>
      <c r="S43" s="1"/>
      <c r="T43" s="24"/>
      <c r="U43" s="24"/>
      <c r="V43" s="70"/>
      <c r="W43" s="1"/>
      <c r="X43" s="1"/>
      <c r="Y43" s="1"/>
      <c r="Z43" s="1"/>
      <c r="AA43" s="1"/>
      <c r="AB43" s="1"/>
      <c r="AC43" s="1"/>
      <c r="AD43" s="1"/>
      <c r="AE43" s="1"/>
    </row>
    <row r="44" spans="1:37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9"/>
      <c r="O44" s="24"/>
      <c r="P44" s="1"/>
      <c r="Q44" s="39"/>
      <c r="R44" s="1"/>
      <c r="S44" s="1"/>
      <c r="T44" s="24"/>
      <c r="U44" s="24"/>
      <c r="V44" s="70"/>
      <c r="W44" s="1"/>
      <c r="X44" s="1"/>
      <c r="Y44" s="1"/>
      <c r="Z44" s="1"/>
      <c r="AA44" s="1"/>
      <c r="AB44" s="1"/>
      <c r="AC44" s="1"/>
      <c r="AD44" s="1"/>
      <c r="AE44" s="1"/>
    </row>
    <row r="45" spans="1:37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9"/>
      <c r="O45" s="24"/>
      <c r="P45" s="1"/>
      <c r="Q45" s="39"/>
      <c r="R45" s="1"/>
      <c r="S45" s="1"/>
      <c r="T45" s="24"/>
      <c r="U45" s="24"/>
      <c r="V45" s="70"/>
      <c r="W45" s="1"/>
      <c r="X45" s="1"/>
      <c r="Y45" s="1"/>
      <c r="Z45" s="1"/>
      <c r="AA45" s="1"/>
      <c r="AB45" s="1"/>
      <c r="AC45" s="1"/>
      <c r="AD45" s="1"/>
      <c r="AE45" s="1"/>
    </row>
    <row r="46" spans="1:37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9"/>
      <c r="O46" s="24"/>
      <c r="P46" s="1"/>
      <c r="Q46" s="39"/>
      <c r="R46" s="1"/>
      <c r="S46" s="1"/>
      <c r="T46" s="24"/>
      <c r="U46" s="24"/>
      <c r="V46" s="70"/>
      <c r="W46" s="1"/>
      <c r="X46" s="1"/>
      <c r="Y46" s="1"/>
      <c r="Z46" s="1"/>
      <c r="AA46" s="1"/>
      <c r="AB46" s="1"/>
      <c r="AC46" s="1"/>
      <c r="AD46" s="1"/>
      <c r="AE46" s="1"/>
    </row>
  </sheetData>
  <sortState ref="B10:AE11">
    <sortCondition ref="B1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2019-09-01T10:16:16Z</dcterms:modified>
</cp:coreProperties>
</file>