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/>
  <c r="K14" i="1" s="1"/>
  <c r="P9" i="1"/>
  <c r="E14" i="1" s="1"/>
  <c r="M9" i="1"/>
  <c r="L9" i="1"/>
  <c r="K9" i="1"/>
  <c r="J9" i="1"/>
  <c r="I9" i="1"/>
  <c r="H9" i="1"/>
  <c r="H13" i="1" s="1"/>
  <c r="G9" i="1"/>
  <c r="D10" i="1" s="1"/>
  <c r="F9" i="1"/>
  <c r="F13" i="1" s="1"/>
  <c r="E9" i="1"/>
  <c r="E13" i="1" s="1"/>
  <c r="I13" i="1"/>
  <c r="E16" i="1" l="1"/>
  <c r="M13" i="1"/>
  <c r="M14" i="1"/>
  <c r="O14" i="1"/>
  <c r="I16" i="1"/>
  <c r="O13" i="1"/>
  <c r="O16" i="1" s="1"/>
  <c r="N9" i="1"/>
  <c r="N13" i="1" s="1"/>
  <c r="F16" i="1"/>
  <c r="H16" i="1"/>
  <c r="L13" i="1"/>
  <c r="L14" i="1"/>
  <c r="G13" i="1"/>
  <c r="G16" i="1" s="1"/>
  <c r="K16" i="1" l="1"/>
  <c r="M16" i="1"/>
  <c r="N16" i="1"/>
  <c r="L16" i="1"/>
  <c r="K13" i="1"/>
</calcChain>
</file>

<file path=xl/sharedStrings.xml><?xml version="1.0" encoding="utf-8"?>
<sst xmlns="http://schemas.openxmlformats.org/spreadsheetml/2006/main" count="85" uniqueCount="62">
  <si>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</si>
  <si>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</si>
  <si>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</si>
  <si>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</si>
  <si>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</si>
  <si>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</si>
  <si>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</si>
  <si>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</si>
  <si>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</si>
  <si>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</si>
  <si>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</si>
  <si>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</si>
  <si>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</si>
  <si>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</si>
  <si>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</si>
  <si>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</si>
  <si>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</si>
  <si>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</si>
  <si>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</si>
  <si>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</si>
  <si>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</si>
  <si>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</si>
  <si>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</si>
  <si>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</si>
  <si>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</si>
  <si>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</si>
  <si>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</si>
  <si>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</si>
  <si>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</si>
  <si>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</si>
  <si>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</si>
  <si>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</si>
  <si>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</si>
  <si>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</si>
  <si>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</si>
  <si>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Kunnari</t>
  </si>
  <si>
    <t>K - %</t>
  </si>
  <si>
    <t>LaJy</t>
  </si>
  <si>
    <t>Päivi Aalto</t>
  </si>
  <si>
    <t>Turku-Pesis</t>
  </si>
  <si>
    <t>10.05. 2011  Turku - Pesäkarhut  1-2  (2-1, 0-4, 0-0, 1-2)</t>
  </si>
  <si>
    <t>1.  ottelu</t>
  </si>
  <si>
    <t xml:space="preserve">  28 v   1 kk 17 pv</t>
  </si>
  <si>
    <t>13.05. 2011  Turku - ViU  2-1  (3-2, 1-2, 0-0, 2-1)</t>
  </si>
  <si>
    <t xml:space="preserve">  28 v   1 kk 20 pv</t>
  </si>
  <si>
    <t>2.  ottelu</t>
  </si>
  <si>
    <t>15.05. 2011  SiiPe - Turku  0-2  (3-13, 2-6)</t>
  </si>
  <si>
    <t>3.  ottelu</t>
  </si>
  <si>
    <t xml:space="preserve">  28 v   1 kk 22 pv</t>
  </si>
  <si>
    <t>6.</t>
  </si>
  <si>
    <t>Seurat</t>
  </si>
  <si>
    <t>Vakka-Pesis, Uusikaupunki  (1994), kasvattajaseura</t>
  </si>
  <si>
    <t>LaJy = Laitilan Jyske  (1911)</t>
  </si>
  <si>
    <t>23.3.1983</t>
  </si>
  <si>
    <t>Turku-Pesis = Turku-Pesis (ent. Lännen Pallo)  (1949)</t>
  </si>
  <si>
    <t>suomensarja</t>
  </si>
  <si>
    <t>Vakka-Pesis</t>
  </si>
  <si>
    <t>****</t>
  </si>
  <si>
    <t>Paras pelaaja  (NYP)</t>
  </si>
  <si>
    <t>Tittelit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</si>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</sst>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4" fillId="0" borderId="0" xfId="0" applyFont="1" applyFill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13.5703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31" width="5.7109375" style="26" customWidth="1"/>
    <col min="32" max="32" width="25.28515625" style="26" customWidth="1"/>
    <col min="33" max="33" width="30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14" t="s">
        <v>59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2001</v>
      </c>
      <c r="C4" s="79"/>
      <c r="D4" s="80" t="s">
        <v>56</v>
      </c>
      <c r="E4" s="79"/>
      <c r="F4" s="81" t="s">
        <v>55</v>
      </c>
      <c r="G4" s="82"/>
      <c r="H4" s="83"/>
      <c r="I4" s="79"/>
      <c r="J4" s="79"/>
      <c r="K4" s="79"/>
      <c r="L4" s="79"/>
      <c r="M4" s="79"/>
      <c r="N4" s="79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14"/>
      <c r="AG4" s="24"/>
      <c r="AH4" s="84"/>
      <c r="AI4" s="84"/>
      <c r="AJ4" s="84"/>
      <c r="AK4" s="84"/>
      <c r="AL4" s="9"/>
    </row>
    <row r="5" spans="1:38" ht="15" customHeight="1" x14ac:dyDescent="0.2">
      <c r="A5" s="1"/>
      <c r="B5" s="31" t="s">
        <v>57</v>
      </c>
      <c r="C5" s="31"/>
      <c r="D5" s="34"/>
      <c r="E5" s="31"/>
      <c r="F5" s="31"/>
      <c r="G5" s="31"/>
      <c r="H5" s="47"/>
      <c r="I5" s="31"/>
      <c r="J5" s="31"/>
      <c r="K5" s="31"/>
      <c r="L5" s="31"/>
      <c r="M5" s="31"/>
      <c r="N5" s="31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14"/>
      <c r="AG5" s="24"/>
      <c r="AH5" s="84"/>
      <c r="AI5" s="84"/>
      <c r="AJ5" s="84"/>
      <c r="AK5" s="84"/>
      <c r="AL5" s="9"/>
    </row>
    <row r="6" spans="1:38" ht="15" customHeight="1" x14ac:dyDescent="0.2">
      <c r="A6" s="1"/>
      <c r="B6" s="27">
        <v>2009</v>
      </c>
      <c r="C6" s="27"/>
      <c r="D6" s="28" t="s">
        <v>37</v>
      </c>
      <c r="E6" s="27"/>
      <c r="F6" s="29" t="s">
        <v>33</v>
      </c>
      <c r="G6" s="78"/>
      <c r="H6" s="77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14" t="s">
        <v>58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/>
      <c r="D7" s="28" t="s">
        <v>37</v>
      </c>
      <c r="E7" s="27"/>
      <c r="F7" s="29" t="s">
        <v>33</v>
      </c>
      <c r="G7" s="78"/>
      <c r="H7" s="77"/>
      <c r="I7" s="27"/>
      <c r="J7" s="27"/>
      <c r="K7" s="27"/>
      <c r="L7" s="27"/>
      <c r="M7" s="27"/>
      <c r="N7" s="30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2011</v>
      </c>
      <c r="C8" s="31" t="s">
        <v>49</v>
      </c>
      <c r="D8" s="34" t="s">
        <v>39</v>
      </c>
      <c r="E8" s="31">
        <v>22</v>
      </c>
      <c r="F8" s="31">
        <v>1</v>
      </c>
      <c r="G8" s="31">
        <v>5</v>
      </c>
      <c r="H8" s="31">
        <v>7</v>
      </c>
      <c r="I8" s="31">
        <v>53</v>
      </c>
      <c r="J8" s="31">
        <v>27</v>
      </c>
      <c r="K8" s="31">
        <v>16</v>
      </c>
      <c r="L8" s="31">
        <v>4</v>
      </c>
      <c r="M8" s="31">
        <v>6</v>
      </c>
      <c r="N8" s="35">
        <v>0.42699999999999999</v>
      </c>
      <c r="O8" s="85">
        <f>PRODUCT(I8/N8)</f>
        <v>124.12177985948477</v>
      </c>
      <c r="P8" s="31">
        <v>3</v>
      </c>
      <c r="Q8" s="31">
        <v>0</v>
      </c>
      <c r="R8" s="31">
        <v>0</v>
      </c>
      <c r="S8" s="31">
        <v>0</v>
      </c>
      <c r="T8" s="31">
        <v>2</v>
      </c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SUM(E6:E8)</f>
        <v>22</v>
      </c>
      <c r="F9" s="19">
        <f t="shared" si="0"/>
        <v>1</v>
      </c>
      <c r="G9" s="19">
        <f t="shared" si="0"/>
        <v>5</v>
      </c>
      <c r="H9" s="19">
        <f t="shared" si="0"/>
        <v>7</v>
      </c>
      <c r="I9" s="19">
        <f t="shared" si="0"/>
        <v>53</v>
      </c>
      <c r="J9" s="19">
        <f t="shared" si="0"/>
        <v>27</v>
      </c>
      <c r="K9" s="19">
        <f t="shared" si="0"/>
        <v>16</v>
      </c>
      <c r="L9" s="19">
        <f t="shared" si="0"/>
        <v>4</v>
      </c>
      <c r="M9" s="19">
        <f t="shared" si="0"/>
        <v>6</v>
      </c>
      <c r="N9" s="36">
        <f>PRODUCT(I9/O9)</f>
        <v>0.42699999999999999</v>
      </c>
      <c r="O9" s="86">
        <f>SUM(O8)</f>
        <v>124.12177985948477</v>
      </c>
      <c r="P9" s="19">
        <f t="shared" ref="P9:AE9" si="1">SUM(P6:P8)</f>
        <v>3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2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4" t="s">
        <v>2</v>
      </c>
      <c r="C10" s="37"/>
      <c r="D10" s="38">
        <f>SUM(F9:H9)+((I9-F9-G9)/3)+(E9/3)+(Z9*25)+(AA9*25)+(AB9*10)+(AC9*25)+(AD9*20)+(AE9*15)</f>
        <v>36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3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23" t="s">
        <v>16</v>
      </c>
      <c r="C12" s="44"/>
      <c r="D12" s="44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6" t="s">
        <v>36</v>
      </c>
      <c r="O12" s="25"/>
      <c r="P12" s="45" t="s">
        <v>32</v>
      </c>
      <c r="Q12" s="13"/>
      <c r="R12" s="13"/>
      <c r="S12" s="13"/>
      <c r="T12" s="46"/>
      <c r="U12" s="46"/>
      <c r="V12" s="46"/>
      <c r="W12" s="46"/>
      <c r="X12" s="46"/>
      <c r="Y12" s="13"/>
      <c r="Z12" s="13"/>
      <c r="AA12" s="13"/>
      <c r="AB12" s="13"/>
      <c r="AC12" s="13"/>
      <c r="AD12" s="13"/>
      <c r="AE12" s="13"/>
      <c r="AF12" s="4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5" t="s">
        <v>17</v>
      </c>
      <c r="C13" s="13"/>
      <c r="D13" s="48"/>
      <c r="E13" s="31">
        <f>PRODUCT(E9)</f>
        <v>22</v>
      </c>
      <c r="F13" s="31">
        <f>PRODUCT(F9)</f>
        <v>1</v>
      </c>
      <c r="G13" s="31">
        <f>PRODUCT(G9)</f>
        <v>5</v>
      </c>
      <c r="H13" s="31">
        <f>PRODUCT(H9)</f>
        <v>7</v>
      </c>
      <c r="I13" s="31">
        <f>PRODUCT(I9)</f>
        <v>53</v>
      </c>
      <c r="J13" s="1"/>
      <c r="K13" s="49">
        <f>PRODUCT((F13+G13)/E13)</f>
        <v>0.27272727272727271</v>
      </c>
      <c r="L13" s="49">
        <f>PRODUCT(H13/E13)</f>
        <v>0.31818181818181818</v>
      </c>
      <c r="M13" s="49">
        <f>PRODUCT(I13/E13)</f>
        <v>2.4090909090909092</v>
      </c>
      <c r="N13" s="35">
        <f>PRODUCT(N9)</f>
        <v>0.42699999999999999</v>
      </c>
      <c r="O13" s="25">
        <f>PRODUCT(O9)</f>
        <v>124.12177985948477</v>
      </c>
      <c r="P13" s="50" t="s">
        <v>34</v>
      </c>
      <c r="Q13" s="51"/>
      <c r="R13" s="52" t="s">
        <v>40</v>
      </c>
      <c r="S13" s="52"/>
      <c r="T13" s="52"/>
      <c r="U13" s="52"/>
      <c r="V13" s="52"/>
      <c r="W13" s="52"/>
      <c r="X13" s="52"/>
      <c r="Y13" s="52"/>
      <c r="Z13" s="52"/>
      <c r="AA13" s="52"/>
      <c r="AB13" s="87" t="s">
        <v>41</v>
      </c>
      <c r="AC13" s="87"/>
      <c r="AD13" s="90" t="s">
        <v>42</v>
      </c>
      <c r="AE13" s="90"/>
      <c r="AF13" s="5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4" t="s">
        <v>18</v>
      </c>
      <c r="C14" s="55"/>
      <c r="D14" s="56"/>
      <c r="E14" s="31">
        <f>PRODUCT(P9)</f>
        <v>3</v>
      </c>
      <c r="F14" s="31">
        <f>PRODUCT(Q9)</f>
        <v>0</v>
      </c>
      <c r="G14" s="31">
        <f>PRODUCT(R9)</f>
        <v>0</v>
      </c>
      <c r="H14" s="31">
        <f>PRODUCT(S9)</f>
        <v>0</v>
      </c>
      <c r="I14" s="31">
        <f>PRODUCT(T9)</f>
        <v>2</v>
      </c>
      <c r="J14" s="1"/>
      <c r="K14" s="49">
        <f>PRODUCT((F14+G14)/E14)</f>
        <v>0</v>
      </c>
      <c r="L14" s="49">
        <f>PRODUCT(H14/E14)</f>
        <v>0</v>
      </c>
      <c r="M14" s="49">
        <f>PRODUCT(I14/E14)</f>
        <v>0.66666666666666663</v>
      </c>
      <c r="N14" s="35">
        <v>0.154</v>
      </c>
      <c r="O14" s="25">
        <f>PRODUCT(I14/N14)</f>
        <v>12.987012987012987</v>
      </c>
      <c r="P14" s="57" t="s">
        <v>60</v>
      </c>
      <c r="Q14" s="58"/>
      <c r="R14" s="59" t="s">
        <v>46</v>
      </c>
      <c r="S14" s="59"/>
      <c r="T14" s="59"/>
      <c r="U14" s="59"/>
      <c r="V14" s="59"/>
      <c r="W14" s="59"/>
      <c r="X14" s="59"/>
      <c r="Y14" s="59"/>
      <c r="Z14" s="59"/>
      <c r="AA14" s="59"/>
      <c r="AB14" s="88" t="s">
        <v>47</v>
      </c>
      <c r="AC14" s="88"/>
      <c r="AD14" s="91" t="s">
        <v>48</v>
      </c>
      <c r="AE14" s="91"/>
      <c r="AF14" s="6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1" t="s">
        <v>19</v>
      </c>
      <c r="C15" s="62"/>
      <c r="D15" s="63"/>
      <c r="E15" s="32"/>
      <c r="F15" s="32"/>
      <c r="G15" s="32"/>
      <c r="H15" s="32"/>
      <c r="I15" s="32"/>
      <c r="J15" s="1"/>
      <c r="K15" s="32"/>
      <c r="L15" s="32"/>
      <c r="M15" s="32"/>
      <c r="N15" s="32"/>
      <c r="O15" s="25"/>
      <c r="P15" s="57" t="s">
        <v>61</v>
      </c>
      <c r="Q15" s="58"/>
      <c r="R15" s="59" t="s">
        <v>43</v>
      </c>
      <c r="S15" s="59"/>
      <c r="T15" s="59"/>
      <c r="U15" s="59"/>
      <c r="V15" s="59"/>
      <c r="W15" s="59"/>
      <c r="X15" s="59"/>
      <c r="Y15" s="59"/>
      <c r="Z15" s="59"/>
      <c r="AA15" s="59"/>
      <c r="AB15" s="88" t="s">
        <v>45</v>
      </c>
      <c r="AC15" s="88"/>
      <c r="AD15" s="91" t="s">
        <v>44</v>
      </c>
      <c r="AE15" s="91"/>
      <c r="AF15" s="6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 t="s">
        <v>20</v>
      </c>
      <c r="C16" s="65"/>
      <c r="D16" s="66"/>
      <c r="E16" s="19">
        <f>SUM(E13:E15)</f>
        <v>25</v>
      </c>
      <c r="F16" s="19">
        <f>SUM(F13:F15)</f>
        <v>1</v>
      </c>
      <c r="G16" s="19">
        <f>SUM(G13:G15)</f>
        <v>5</v>
      </c>
      <c r="H16" s="19">
        <f>SUM(H13:H15)</f>
        <v>7</v>
      </c>
      <c r="I16" s="19">
        <f>SUM(I13:I15)</f>
        <v>55</v>
      </c>
      <c r="J16" s="1"/>
      <c r="K16" s="67">
        <f>PRODUCT((F16+G16)/E16)</f>
        <v>0.24</v>
      </c>
      <c r="L16" s="67">
        <f>PRODUCT(H16/E16)</f>
        <v>0.28000000000000003</v>
      </c>
      <c r="M16" s="67">
        <f>PRODUCT(I16/E16)</f>
        <v>2.2000000000000002</v>
      </c>
      <c r="N16" s="36">
        <f>PRODUCT(I16/O16)</f>
        <v>0.40114130434782613</v>
      </c>
      <c r="O16" s="25">
        <f>SUM(O13:O15)</f>
        <v>137.10879284649775</v>
      </c>
      <c r="P16" s="68" t="s">
        <v>35</v>
      </c>
      <c r="Q16" s="69"/>
      <c r="R16" s="70" t="s">
        <v>46</v>
      </c>
      <c r="S16" s="70"/>
      <c r="T16" s="70"/>
      <c r="U16" s="70"/>
      <c r="V16" s="70"/>
      <c r="W16" s="70"/>
      <c r="X16" s="70"/>
      <c r="Y16" s="70"/>
      <c r="Z16" s="70"/>
      <c r="AA16" s="70"/>
      <c r="AB16" s="89" t="s">
        <v>47</v>
      </c>
      <c r="AC16" s="89"/>
      <c r="AD16" s="92" t="s">
        <v>48</v>
      </c>
      <c r="AE16" s="92"/>
      <c r="AF16" s="7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5"/>
      <c r="P17" s="1"/>
      <c r="Q17" s="42"/>
      <c r="R17" s="1"/>
      <c r="S17" s="1"/>
      <c r="T17" s="25"/>
      <c r="U17" s="25"/>
      <c r="V17" s="7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50</v>
      </c>
      <c r="C18" s="1"/>
      <c r="D18" s="1" t="s">
        <v>51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5"/>
      <c r="P18" s="1"/>
      <c r="Q18" s="42"/>
      <c r="R18" s="1"/>
      <c r="S18" s="1"/>
      <c r="T18" s="25"/>
      <c r="U18" s="25"/>
      <c r="V18" s="72"/>
      <c r="W18" s="1"/>
      <c r="X18" s="1"/>
      <c r="Y18" s="1"/>
      <c r="Z18" s="1"/>
      <c r="AA18" s="1"/>
      <c r="AB18" s="1"/>
      <c r="AC18" s="1"/>
      <c r="AD18" s="1"/>
      <c r="AE18" s="1"/>
      <c r="AF18" s="4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52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42"/>
      <c r="R19" s="1"/>
      <c r="S19" s="1"/>
      <c r="T19" s="25"/>
      <c r="U19" s="25"/>
      <c r="V19" s="72"/>
      <c r="W19" s="1"/>
      <c r="X19" s="1"/>
      <c r="Y19" s="1"/>
      <c r="Z19" s="1"/>
      <c r="AA19" s="1"/>
      <c r="AB19" s="1"/>
      <c r="AC19" s="1"/>
      <c r="AD19" s="1"/>
      <c r="AE19" s="1"/>
      <c r="AF19" s="4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54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72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2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3"/>
      <c r="O22" s="25"/>
      <c r="P22" s="1"/>
      <c r="Q22" s="42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24"/>
      <c r="AH22" s="9"/>
      <c r="AI22" s="9"/>
      <c r="AJ22" s="9"/>
      <c r="AK22" s="9"/>
      <c r="AL22" s="9"/>
    </row>
    <row r="23" spans="1:38" s="74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3"/>
      <c r="N23" s="1"/>
      <c r="O23" s="25"/>
      <c r="P23" s="1"/>
      <c r="Q23" s="42"/>
      <c r="R23" s="1"/>
      <c r="S23" s="1"/>
      <c r="T23" s="25"/>
      <c r="U23" s="25"/>
      <c r="V23" s="72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s="74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2"/>
      <c r="R24" s="1"/>
      <c r="S24" s="1"/>
      <c r="T24" s="25"/>
      <c r="U24" s="25"/>
      <c r="V24" s="72"/>
      <c r="W24" s="72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4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2"/>
      <c r="R25" s="1"/>
      <c r="S25" s="1"/>
      <c r="T25" s="25"/>
      <c r="U25" s="25"/>
      <c r="V25" s="72"/>
      <c r="W25" s="72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2"/>
      <c r="R26" s="1"/>
      <c r="S26" s="1"/>
      <c r="T26" s="25"/>
      <c r="U26" s="25"/>
      <c r="V26" s="72"/>
      <c r="W26" s="72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2"/>
      <c r="R27" s="1"/>
      <c r="S27" s="1"/>
      <c r="T27" s="25"/>
      <c r="U27" s="25"/>
      <c r="V27" s="72"/>
      <c r="W27" s="72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42"/>
      <c r="R28" s="1"/>
      <c r="S28" s="1"/>
      <c r="T28" s="25"/>
      <c r="U28" s="25"/>
      <c r="V28" s="72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3"/>
      <c r="N29" s="39"/>
      <c r="O29" s="25"/>
      <c r="P29" s="1"/>
      <c r="Q29" s="42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3"/>
      <c r="N30" s="73"/>
      <c r="O30" s="25"/>
      <c r="P30" s="1"/>
      <c r="Q30" s="42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2"/>
      <c r="R31" s="1"/>
      <c r="S31" s="1"/>
      <c r="T31" s="25"/>
      <c r="U31" s="25"/>
      <c r="V31" s="72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74"/>
      <c r="AI31" s="74"/>
      <c r="AJ31" s="74"/>
      <c r="AK31" s="74"/>
      <c r="AL31" s="74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2"/>
      <c r="R32" s="1"/>
      <c r="S32" s="1"/>
      <c r="T32" s="25"/>
      <c r="U32" s="25"/>
      <c r="V32" s="72"/>
      <c r="W32" s="72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74"/>
      <c r="AI32" s="74"/>
      <c r="AJ32" s="74"/>
      <c r="AK32" s="74"/>
      <c r="AL32" s="74"/>
    </row>
    <row r="33" spans="1:33" ht="15" customHeight="1" x14ac:dyDescent="0.25">
      <c r="A33" s="7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72"/>
      <c r="W33" s="72"/>
      <c r="X33" s="25"/>
      <c r="Y33" s="25"/>
      <c r="Z33" s="25"/>
      <c r="AA33" s="25"/>
      <c r="AB33" s="25"/>
      <c r="AC33" s="25"/>
      <c r="AD33" s="25"/>
      <c r="AE33" s="25"/>
      <c r="AF33" s="25"/>
      <c r="AG33" s="9"/>
    </row>
    <row r="34" spans="1:33" ht="15" customHeight="1" x14ac:dyDescent="0.25">
      <c r="A34" s="7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72"/>
      <c r="W34" s="72"/>
      <c r="X34" s="25"/>
      <c r="Y34" s="25"/>
      <c r="Z34" s="25"/>
      <c r="AA34" s="25"/>
      <c r="AB34" s="25"/>
      <c r="AC34" s="25"/>
      <c r="AD34" s="25"/>
      <c r="AE34" s="25"/>
      <c r="AF34" s="25"/>
      <c r="AG34" s="9"/>
    </row>
    <row r="35" spans="1:33" ht="15" customHeight="1" x14ac:dyDescent="0.25">
      <c r="A35" s="7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42"/>
      <c r="R35" s="1"/>
      <c r="S35" s="1"/>
      <c r="T35" s="25"/>
      <c r="U35" s="25"/>
      <c r="V35" s="72"/>
      <c r="W35" s="1"/>
      <c r="X35" s="1"/>
      <c r="Y35" s="1"/>
      <c r="Z35" s="1"/>
      <c r="AA35" s="1"/>
      <c r="AB35" s="1"/>
      <c r="AC35" s="1"/>
      <c r="AD35" s="1"/>
      <c r="AE35" s="1"/>
      <c r="AF35" s="43"/>
      <c r="AG35" s="9"/>
    </row>
    <row r="36" spans="1:33" ht="15" customHeight="1" x14ac:dyDescent="0.25">
      <c r="A36" s="75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3"/>
      <c r="N36" s="39"/>
      <c r="O36" s="25"/>
      <c r="P36" s="1"/>
      <c r="Q36" s="42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9"/>
    </row>
    <row r="37" spans="1:33" ht="15" customHeight="1" x14ac:dyDescent="0.25">
      <c r="A37" s="7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72"/>
      <c r="W37" s="72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42"/>
      <c r="R38" s="1"/>
      <c r="S38" s="1"/>
      <c r="T38" s="25"/>
      <c r="U38" s="25"/>
      <c r="V38" s="72"/>
      <c r="W38" s="1"/>
      <c r="X38" s="1"/>
      <c r="Y38" s="1"/>
      <c r="Z38" s="1"/>
      <c r="AA38" s="1"/>
      <c r="AB38" s="1"/>
      <c r="AC38" s="1"/>
      <c r="AD38" s="1"/>
      <c r="AE38" s="1"/>
      <c r="AF38" s="43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42"/>
      <c r="R39" s="1"/>
      <c r="S39" s="1"/>
      <c r="T39" s="25"/>
      <c r="U39" s="25"/>
      <c r="V39" s="72"/>
      <c r="W39" s="1"/>
      <c r="X39" s="1"/>
      <c r="Y39" s="1"/>
      <c r="Z39" s="1"/>
      <c r="AA39" s="1"/>
      <c r="AB39" s="1"/>
      <c r="AC39" s="1"/>
      <c r="AD39" s="1"/>
      <c r="AE39" s="1"/>
      <c r="AF39" s="43"/>
    </row>
    <row r="40" spans="1:3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42"/>
      <c r="R40" s="1"/>
      <c r="S40" s="1"/>
      <c r="T40" s="25"/>
      <c r="U40" s="25"/>
      <c r="V40" s="72"/>
      <c r="W40" s="1"/>
      <c r="X40" s="1"/>
      <c r="Y40" s="1"/>
      <c r="Z40" s="1"/>
      <c r="AA40" s="1"/>
      <c r="AB40" s="1"/>
      <c r="AC40" s="1"/>
      <c r="AD40" s="1"/>
      <c r="AE40" s="1"/>
      <c r="AF40" s="43"/>
    </row>
    <row r="41" spans="1:3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42"/>
      <c r="R41" s="1"/>
      <c r="S41" s="1"/>
      <c r="T41" s="25"/>
      <c r="U41" s="25"/>
      <c r="V41" s="72"/>
      <c r="W41" s="1"/>
      <c r="X41" s="1"/>
      <c r="Y41" s="1"/>
      <c r="Z41" s="1"/>
      <c r="AA41" s="1"/>
      <c r="AB41" s="1"/>
      <c r="AC41" s="1"/>
      <c r="AD41" s="1"/>
      <c r="AE41" s="1"/>
      <c r="AF41" s="43"/>
    </row>
    <row r="42" spans="1:3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42"/>
      <c r="R42" s="1"/>
      <c r="S42" s="1"/>
      <c r="T42" s="25"/>
      <c r="U42" s="25"/>
      <c r="V42" s="72"/>
      <c r="W42" s="1"/>
      <c r="X42" s="1"/>
      <c r="Y42" s="1"/>
      <c r="Z42" s="1"/>
      <c r="AA42" s="1"/>
      <c r="AB42" s="1"/>
      <c r="AC42" s="1"/>
      <c r="AD42" s="1"/>
      <c r="AE42" s="1"/>
      <c r="AF42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2019-07-01T07:13:30Z</dcterms:modified>
</cp:coreProperties>
</file>