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AD6" i="5"/>
  <c r="AC6" i="5"/>
  <c r="AB6" i="5"/>
  <c r="AA6" i="5"/>
  <c r="E11" i="5" s="1"/>
  <c r="W6" i="5"/>
  <c r="U6" i="5"/>
  <c r="T6" i="5"/>
  <c r="S6" i="5"/>
  <c r="R6" i="5"/>
  <c r="Q6" i="5"/>
  <c r="K6" i="5"/>
  <c r="I6" i="5"/>
  <c r="H6" i="5"/>
  <c r="G6" i="5"/>
  <c r="F6" i="5"/>
  <c r="E6" i="5"/>
  <c r="AF6" i="5" l="1"/>
  <c r="I11" i="5"/>
  <c r="K10" i="5"/>
  <c r="G10" i="5"/>
  <c r="F10" i="5"/>
  <c r="H10" i="5" l="1"/>
  <c r="E10" i="5"/>
  <c r="G11" i="5"/>
  <c r="G12" i="5" s="1"/>
  <c r="O11" i="5"/>
  <c r="K11" i="5"/>
  <c r="K12" i="5" s="1"/>
  <c r="F11" i="5"/>
  <c r="H11" i="5"/>
  <c r="H12" i="5" s="1"/>
  <c r="I10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<sst xmlns="http://schemas.openxmlformats.org/spreadsheetml/2006/main" count="72" uniqueCount="31">
  <si>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</si>
  <si>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</si>
  <si>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</si>
  <si>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</si>
  <si>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</si>
  <si>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</si>
  <si>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</si>
  <si>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</si>
  <si>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</si>
  <si>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</si>
  <si>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</si>
  <si>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</si>
  <si>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</si>
  <si>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</si>
  <si>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</si>
  <si>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</si>
  <si>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</si>
  <si>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</si>
  <si>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</si>
  <si>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</si>
  <si>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</si>
  <si>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</si>
  <si>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</si>
  <si>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</si>
  <si>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JoKo = Jokioisten Koetus  (1902),  kasvattajaseura</t>
  </si>
  <si>
    <t>7.</t>
  </si>
  <si>
    <t>Lassi Nordman</t>
  </si>
  <si>
    <t>25.1.2003   Karkkila</t>
  </si>
  <si>
    <t>JoKo jun = Jokioisten Koetus juniorit  (2018)</t>
  </si>
  <si>
    <t>JoKo jun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</si>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</sst>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10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26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>
        <v>2019</v>
      </c>
      <c r="Y4" s="14" t="s">
        <v>25</v>
      </c>
      <c r="Z4" s="1" t="s">
        <v>29</v>
      </c>
      <c r="AA4" s="12">
        <v>4</v>
      </c>
      <c r="AB4" s="12">
        <v>1</v>
      </c>
      <c r="AC4" s="12">
        <v>1</v>
      </c>
      <c r="AD4" s="13">
        <v>4</v>
      </c>
      <c r="AE4" s="12">
        <v>15</v>
      </c>
      <c r="AF4" s="66">
        <v>0.68179999999999996</v>
      </c>
      <c r="AG4" s="19">
        <v>22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0"/>
      <c r="AS4" s="10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0"/>
      <c r="W5" s="19"/>
      <c r="X5" s="12">
        <v>2020</v>
      </c>
      <c r="Y5" s="12" t="s">
        <v>30</v>
      </c>
      <c r="Z5" s="1" t="s">
        <v>29</v>
      </c>
      <c r="AA5" s="12">
        <v>4</v>
      </c>
      <c r="AB5" s="12">
        <v>0</v>
      </c>
      <c r="AC5" s="12">
        <v>0</v>
      </c>
      <c r="AD5" s="12">
        <v>1</v>
      </c>
      <c r="AE5" s="12">
        <v>5</v>
      </c>
      <c r="AF5" s="32">
        <v>0.2777</v>
      </c>
      <c r="AG5" s="19">
        <v>18</v>
      </c>
      <c r="AH5" s="41"/>
      <c r="AI5" s="7"/>
      <c r="AJ5" s="7"/>
      <c r="AK5" s="7"/>
      <c r="AL5" s="10"/>
      <c r="AM5" s="12"/>
      <c r="AN5" s="12"/>
      <c r="AO5" s="13"/>
      <c r="AP5" s="12"/>
      <c r="AQ5" s="12"/>
      <c r="AR5" s="60"/>
      <c r="AS5" s="10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2" t="s">
        <v>13</v>
      </c>
      <c r="C6" s="63"/>
      <c r="D6" s="64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2"/>
      <c r="O6" s="43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5" t="s">
        <v>13</v>
      </c>
      <c r="Y6" s="11"/>
      <c r="Z6" s="9"/>
      <c r="AA6" s="36">
        <f>SUM(AA4:AA5)</f>
        <v>8</v>
      </c>
      <c r="AB6" s="36">
        <f t="shared" ref="AB6:AG6" si="2">SUM(AB4:AB5)</f>
        <v>1</v>
      </c>
      <c r="AC6" s="36">
        <f t="shared" si="2"/>
        <v>1</v>
      </c>
      <c r="AD6" s="36">
        <f t="shared" si="2"/>
        <v>5</v>
      </c>
      <c r="AE6" s="36">
        <f t="shared" si="2"/>
        <v>20</v>
      </c>
      <c r="AF6" s="37">
        <f>PRODUCT(AE6/AG6)</f>
        <v>0.5</v>
      </c>
      <c r="AG6" s="21">
        <f t="shared" si="2"/>
        <v>40</v>
      </c>
      <c r="AH6" s="18"/>
      <c r="AI6" s="29"/>
      <c r="AJ6" s="42"/>
      <c r="AK6" s="43"/>
      <c r="AL6" s="10"/>
      <c r="AM6" s="36">
        <f>SUM(AM4:AM5)</f>
        <v>0</v>
      </c>
      <c r="AN6" s="36">
        <f t="shared" ref="AN6:AQ6" si="3">SUM(AN4:AN5)</f>
        <v>0</v>
      </c>
      <c r="AO6" s="36">
        <f t="shared" si="3"/>
        <v>0</v>
      </c>
      <c r="AP6" s="36">
        <f t="shared" si="3"/>
        <v>0</v>
      </c>
      <c r="AQ6" s="36">
        <f t="shared" si="3"/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5" t="s">
        <v>24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1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55" t="s">
        <v>28</v>
      </c>
      <c r="U9" s="17"/>
      <c r="V9" s="17"/>
      <c r="W9" s="17"/>
      <c r="X9" s="17"/>
      <c r="Y9" s="17"/>
      <c r="Z9" s="17"/>
      <c r="AA9" s="17"/>
      <c r="AB9" s="17"/>
      <c r="AC9" s="17"/>
      <c r="AD9" s="17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1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8</v>
      </c>
      <c r="F11" s="48">
        <f>PRODUCT(AB6+AN6)</f>
        <v>1</v>
      </c>
      <c r="G11" s="48">
        <f>PRODUCT(AC6+AO6)</f>
        <v>1</v>
      </c>
      <c r="H11" s="48">
        <f>PRODUCT(AD6+AP6)</f>
        <v>5</v>
      </c>
      <c r="I11" s="48">
        <f>PRODUCT(AE6+AQ6)</f>
        <v>20</v>
      </c>
      <c r="J11" s="61">
        <f>PRODUCT(I11/K11)</f>
        <v>0.5</v>
      </c>
      <c r="K11" s="10">
        <f>PRODUCT(AG6+AS6)</f>
        <v>40</v>
      </c>
      <c r="L11" s="54">
        <f>PRODUCT((F11+G11)/E11)</f>
        <v>0.25</v>
      </c>
      <c r="M11" s="54">
        <f>PRODUCT(H11/E11)</f>
        <v>0.625</v>
      </c>
      <c r="N11" s="54">
        <f>PRODUCT((F11+G11+H11)/E11)</f>
        <v>0.875</v>
      </c>
      <c r="O11" s="54">
        <f>PRODUCT(I11/E11)</f>
        <v>2.5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8</v>
      </c>
      <c r="F12" s="48">
        <f t="shared" ref="F12:I12" si="4">SUM(F9:F11)</f>
        <v>1</v>
      </c>
      <c r="G12" s="48">
        <f t="shared" si="4"/>
        <v>1</v>
      </c>
      <c r="H12" s="48">
        <f t="shared" si="4"/>
        <v>5</v>
      </c>
      <c r="I12" s="48">
        <f t="shared" si="4"/>
        <v>20</v>
      </c>
      <c r="J12" s="61">
        <f>PRODUCT(I12/K12)</f>
        <v>0.5</v>
      </c>
      <c r="K12" s="16">
        <f>SUM(K9:K11)</f>
        <v>40</v>
      </c>
      <c r="L12" s="54">
        <f>PRODUCT((F12+G12)/E12)</f>
        <v>0.25</v>
      </c>
      <c r="M12" s="54">
        <f>PRODUCT(H12/E12)</f>
        <v>0.625</v>
      </c>
      <c r="N12" s="54">
        <f>PRODUCT((F12+G12+H12)/E12)</f>
        <v>0.875</v>
      </c>
      <c r="O12" s="54">
        <f>PRODUCT(I12/E12)</f>
        <v>2.5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4:AO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2020-08-31T16:45:55Z</dcterms:modified>
</cp:coreProperties>
</file>