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AS21" i="4"/>
  <c r="AQ21" i="4"/>
  <c r="AP21" i="4"/>
  <c r="AO21" i="4"/>
  <c r="AN21" i="4"/>
  <c r="AM21" i="4"/>
  <c r="AG21" i="4"/>
  <c r="AE21" i="4"/>
  <c r="AD21" i="4"/>
  <c r="AC21" i="4"/>
  <c r="G26" i="4" s="1"/>
  <c r="AB21" i="4"/>
  <c r="AA21" i="4"/>
  <c r="W21" i="4"/>
  <c r="U21" i="4"/>
  <c r="T21" i="4"/>
  <c r="S21" i="4"/>
  <c r="R21" i="4"/>
  <c r="Q21" i="4"/>
  <c r="K21" i="4"/>
  <c r="I21" i="4"/>
  <c r="I25" i="4" s="1"/>
  <c r="O25" i="4" s="1"/>
  <c r="H21" i="4"/>
  <c r="H25" i="4" s="1"/>
  <c r="M25" i="4" s="1"/>
  <c r="G21" i="4"/>
  <c r="G25" i="4" s="1"/>
  <c r="G27" i="4" s="1"/>
  <c r="F21" i="4"/>
  <c r="F25" i="4" s="1"/>
  <c r="N25" i="4" s="1"/>
  <c r="E21" i="4"/>
  <c r="E25" i="4" s="1"/>
  <c r="L25" i="4" l="1"/>
  <c r="V21" i="4"/>
  <c r="J21" i="4"/>
  <c r="K25" i="4"/>
  <c r="J25" i="4" s="1"/>
  <c r="I26" i="4"/>
  <c r="I27" i="4" s="1"/>
  <c r="E26" i="4"/>
  <c r="E27" i="4" s="1"/>
  <c r="AR21" i="4"/>
  <c r="K26" i="4"/>
  <c r="F26" i="4"/>
  <c r="L26" i="4" s="1"/>
  <c r="H26" i="4"/>
  <c r="M26" i="4" s="1"/>
  <c r="J26" i="4"/>
  <c r="AF21" i="4"/>
  <c r="K27" i="4" l="1"/>
  <c r="J27" i="4" s="1"/>
  <c r="O26" i="4"/>
  <c r="O27" i="4"/>
  <c r="N26" i="4"/>
  <c r="H27" i="4"/>
  <c r="M27" i="4" s="1"/>
  <c r="F27" i="4"/>
  <c r="O34" i="1"/>
  <c r="L27" i="4" l="1"/>
  <c r="N27" i="4"/>
</calcChain>
</file>

<file path=xl/sharedStrings.xml><?xml version="1.0" encoding="utf-8"?>
<sst xmlns="http://schemas.openxmlformats.org/spreadsheetml/2006/main" count="354" uniqueCount="146">
  <si>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</si>
  <si>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</si>
  <si>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</si>
  <si>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</si>
  <si>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</si>
  <si>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</si>
  <si>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</si>
  <si>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</si>
  <si>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</si>
  <si>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</si>
  <si>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</si>
  <si>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</si>
  <si>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</si>
  <si>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</si>
  <si>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</si>
  <si>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</si>
  <si>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</si>
  <si>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</si>
  <si>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</si>
  <si>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</si>
  <si>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</si>
  <si>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</si>
  <si>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</si>
  <si>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</si>
  <si>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</si>
  <si>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</si>
  <si>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</si>
  <si>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</si>
  <si>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</si>
  <si>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</si>
  <si>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</si>
  <si>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</si>
  <si>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</si>
  <si>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</si>
  <si>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</si>
  <si>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</si>
  <si>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</si>
  <si>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</si>
  <si>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</si>
  <si>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</si>
  <si>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</si>
  <si>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</si>
  <si>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</si>
  <si>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</si>
  <si>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</si>
  <si>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</si>
  <si>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</si>
  <si>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</si>
  <si>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</si>
  <si>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</si>
  <si>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</si>
  <si>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</si>
  <si>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</si>
  <si>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</si>
  <si>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</si>
  <si>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</si>
  <si>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</si>
  <si>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</si>
  <si>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</si>
  <si>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</si>
  <si>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</si>
  <si>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Itä</t>
  </si>
  <si>
    <t>B - POJAT</t>
  </si>
  <si>
    <t>A - POJAT</t>
  </si>
  <si>
    <t>2/3</t>
  </si>
  <si>
    <t>1.</t>
  </si>
  <si>
    <t>4.</t>
  </si>
  <si>
    <t>7.</t>
  </si>
  <si>
    <t>jok</t>
  </si>
  <si>
    <t>8.</t>
  </si>
  <si>
    <t>JoMa = Joensuun Maila  (1957)</t>
  </si>
  <si>
    <t>14.  ottelu</t>
  </si>
  <si>
    <t>23.07. 2005  Oulu</t>
  </si>
  <si>
    <t xml:space="preserve">  2-1  (0-2, 3-2, 0-0, 2-1)</t>
  </si>
  <si>
    <t>Timo Riikonen</t>
  </si>
  <si>
    <t>1462</t>
  </si>
  <si>
    <t>ykköspesis</t>
  </si>
  <si>
    <t>IPV</t>
  </si>
  <si>
    <t>PuPe</t>
  </si>
  <si>
    <t>SoJy</t>
  </si>
  <si>
    <t xml:space="preserve">      Mitalit</t>
  </si>
  <si>
    <t>Tommi Nissinen</t>
  </si>
  <si>
    <t>15.4.1984   Sotkamo</t>
  </si>
  <si>
    <t>5.</t>
  </si>
  <si>
    <t>SoJy  2</t>
  </si>
  <si>
    <t>suomensarja</t>
  </si>
  <si>
    <t>2.</t>
  </si>
  <si>
    <t>9.</t>
  </si>
  <si>
    <t>KPK</t>
  </si>
  <si>
    <t>Kiri</t>
  </si>
  <si>
    <t>JoMa</t>
  </si>
  <si>
    <t>KeKi</t>
  </si>
  <si>
    <t>KPK = Kajaanin Pallokerho  (1933)</t>
  </si>
  <si>
    <t>IPV = Imatran Pallo-Veikot  (1955)</t>
  </si>
  <si>
    <t>SoJy = Sotkamon Jymy  (1909)</t>
  </si>
  <si>
    <t>Kiri = Jyväskylän Kiri  (1930)</t>
  </si>
  <si>
    <t>PuPe = Puijon Pesis  (2009)</t>
  </si>
  <si>
    <t>KeKi = Kempeleen Kiri  (1915)</t>
  </si>
  <si>
    <t>25.05. 2003  SoJy - SMJ  1-2  (1-4, 3-0, 0-0, 1-2)</t>
  </si>
  <si>
    <t>25.08. 2004  SoJy - Tahko  1-0  (6-6, 2-2, 0-0, 2-1)</t>
  </si>
  <si>
    <t>17.09. 2006  Kiri - UPV  2-0  (16-1, 4-1)</t>
  </si>
  <si>
    <t>29.06. 2012  Kiri - JoMa  2-1  (2-6, 3-0, 8-1)</t>
  </si>
  <si>
    <t>4.  ottelu</t>
  </si>
  <si>
    <t>89.  ottelu</t>
  </si>
  <si>
    <t xml:space="preserve">  19 v   1 kk 10 pv  </t>
  </si>
  <si>
    <t xml:space="preserve">  19 v   4 kk 10 pv  </t>
  </si>
  <si>
    <t xml:space="preserve">  22 v   5 kk   2 pv  </t>
  </si>
  <si>
    <t xml:space="preserve">  28 v   2 kk 14 pv  </t>
  </si>
  <si>
    <t>13.07. 2001  Hamina</t>
  </si>
  <si>
    <t xml:space="preserve">  2-1  (2-0, 2-4, 0-0, 4-3)</t>
  </si>
  <si>
    <t>2v</t>
  </si>
  <si>
    <t>Petri Veikkanen</t>
  </si>
  <si>
    <t>1972</t>
  </si>
  <si>
    <t>4/5</t>
  </si>
  <si>
    <t>3/9</t>
  </si>
  <si>
    <t>3-1  Tahko</t>
  </si>
  <si>
    <t>2-1  KiPa</t>
  </si>
  <si>
    <t>Jatkosarja  1.</t>
  </si>
  <si>
    <t>3-2  NJ</t>
  </si>
  <si>
    <t>2-3  PattU</t>
  </si>
  <si>
    <t>4-2  KoU</t>
  </si>
  <si>
    <t>0-3  SoJy</t>
  </si>
  <si>
    <t>2-0  JoMa</t>
  </si>
  <si>
    <t>1/1</t>
  </si>
  <si>
    <t>1/2</t>
  </si>
  <si>
    <t>4/4</t>
  </si>
  <si>
    <t>0/1</t>
  </si>
  <si>
    <t>1/4</t>
  </si>
  <si>
    <t>2/5</t>
  </si>
  <si>
    <t>2/2</t>
  </si>
  <si>
    <t xml:space="preserve">       Runkosarja TOP-30</t>
  </si>
  <si>
    <t>27.</t>
  </si>
  <si>
    <t>26.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</si>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</sst>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7" borderId="6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165" fontId="4" fillId="9" borderId="1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2" borderId="0" xfId="0" quotePrefix="1" applyFont="1" applyFill="1" applyBorder="1"/>
    <xf numFmtId="0" fontId="4" fillId="7" borderId="7" xfId="0" applyFont="1" applyFill="1" applyBorder="1" applyAlignment="1"/>
    <xf numFmtId="0" fontId="4" fillId="7" borderId="6" xfId="0" applyFont="1" applyFill="1" applyBorder="1" applyAlignment="1">
      <alignment horizontal="right"/>
    </xf>
    <xf numFmtId="0" fontId="4" fillId="7" borderId="10" xfId="0" applyFont="1" applyFill="1" applyBorder="1" applyAlignment="1"/>
    <xf numFmtId="0" fontId="4" fillId="7" borderId="5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right"/>
    </xf>
    <xf numFmtId="165" fontId="4" fillId="4" borderId="4" xfId="1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12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140625" style="69" customWidth="1"/>
    <col min="34" max="34" width="12.7109375" style="69" customWidth="1"/>
    <col min="35" max="35" width="12.42578125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81</v>
      </c>
      <c r="C1" s="6"/>
      <c r="D1" s="102"/>
      <c r="E1" s="143" t="s">
        <v>82</v>
      </c>
      <c r="F1" s="144"/>
      <c r="G1" s="144"/>
      <c r="H1" s="7"/>
      <c r="I1" s="7"/>
      <c r="J1" s="7"/>
      <c r="K1" s="6"/>
      <c r="L1" s="7"/>
      <c r="M1" s="6"/>
      <c r="N1" s="6"/>
      <c r="O1" s="7"/>
      <c r="P1" s="98"/>
      <c r="Q1" s="98"/>
      <c r="R1" s="98"/>
      <c r="S1" s="98"/>
      <c r="T1" s="9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130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133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42" t="s">
        <v>80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45">
        <v>2001</v>
      </c>
      <c r="C4" s="145" t="s">
        <v>83</v>
      </c>
      <c r="D4" s="146" t="s">
        <v>84</v>
      </c>
      <c r="E4" s="145"/>
      <c r="F4" s="147" t="s">
        <v>85</v>
      </c>
      <c r="G4" s="145"/>
      <c r="H4" s="145"/>
      <c r="I4" s="145"/>
      <c r="J4" s="145"/>
      <c r="K4" s="145"/>
      <c r="L4" s="145"/>
      <c r="M4" s="145"/>
      <c r="N4" s="148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91"/>
      <c r="AH4" s="91"/>
      <c r="AI4" s="91"/>
      <c r="AJ4" s="9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45">
        <v>2002</v>
      </c>
      <c r="C5" s="145" t="s">
        <v>86</v>
      </c>
      <c r="D5" s="146" t="s">
        <v>84</v>
      </c>
      <c r="E5" s="145"/>
      <c r="F5" s="147" t="s">
        <v>85</v>
      </c>
      <c r="G5" s="145"/>
      <c r="H5" s="145"/>
      <c r="I5" s="145"/>
      <c r="J5" s="145"/>
      <c r="K5" s="145"/>
      <c r="L5" s="145"/>
      <c r="M5" s="145"/>
      <c r="N5" s="148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1"/>
      <c r="AH5" s="91"/>
      <c r="AI5" s="91"/>
      <c r="AJ5" s="91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45">
        <v>2003</v>
      </c>
      <c r="C6" s="145" t="s">
        <v>66</v>
      </c>
      <c r="D6" s="146" t="s">
        <v>84</v>
      </c>
      <c r="E6" s="145"/>
      <c r="F6" s="147" t="s">
        <v>85</v>
      </c>
      <c r="G6" s="145"/>
      <c r="H6" s="145"/>
      <c r="I6" s="145"/>
      <c r="J6" s="145"/>
      <c r="K6" s="145"/>
      <c r="L6" s="145"/>
      <c r="M6" s="145"/>
      <c r="N6" s="148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91"/>
      <c r="AH6" s="91"/>
      <c r="AI6" s="91"/>
      <c r="AJ6" s="91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2003</v>
      </c>
      <c r="C7" s="25" t="s">
        <v>65</v>
      </c>
      <c r="D7" s="26" t="s">
        <v>79</v>
      </c>
      <c r="E7" s="25">
        <v>2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8">
        <v>0</v>
      </c>
      <c r="O7" s="128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91"/>
      <c r="AH7" s="91"/>
      <c r="AI7" s="91"/>
      <c r="AJ7" s="91"/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145">
        <v>2004</v>
      </c>
      <c r="C8" s="145" t="s">
        <v>83</v>
      </c>
      <c r="D8" s="146" t="s">
        <v>84</v>
      </c>
      <c r="E8" s="145"/>
      <c r="F8" s="147" t="s">
        <v>85</v>
      </c>
      <c r="G8" s="145"/>
      <c r="H8" s="145"/>
      <c r="I8" s="145"/>
      <c r="J8" s="145"/>
      <c r="K8" s="145"/>
      <c r="L8" s="145"/>
      <c r="M8" s="145"/>
      <c r="N8" s="148"/>
      <c r="O8" s="128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91"/>
      <c r="AH8" s="91"/>
      <c r="AI8" s="91"/>
      <c r="AJ8" s="91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36">
        <v>2004</v>
      </c>
      <c r="C9" s="136" t="s">
        <v>87</v>
      </c>
      <c r="D9" s="139" t="s">
        <v>88</v>
      </c>
      <c r="E9" s="139"/>
      <c r="F9" s="137" t="s">
        <v>76</v>
      </c>
      <c r="G9" s="141"/>
      <c r="H9" s="70"/>
      <c r="I9" s="136"/>
      <c r="J9" s="136"/>
      <c r="K9" s="136"/>
      <c r="L9" s="136"/>
      <c r="M9" s="136"/>
      <c r="N9" s="149"/>
      <c r="O9" s="128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91"/>
      <c r="AH9" s="91"/>
      <c r="AI9" s="91"/>
      <c r="AJ9" s="91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2004</v>
      </c>
      <c r="C10" s="25" t="s">
        <v>65</v>
      </c>
      <c r="D10" s="26" t="s">
        <v>79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8">
        <v>0</v>
      </c>
      <c r="O10" s="128"/>
      <c r="P10" s="18"/>
      <c r="Q10" s="18"/>
      <c r="R10" s="18"/>
      <c r="S10" s="18"/>
      <c r="T10" s="24"/>
      <c r="U10" s="25">
        <v>4</v>
      </c>
      <c r="V10" s="25">
        <v>0</v>
      </c>
      <c r="W10" s="27">
        <v>1</v>
      </c>
      <c r="X10" s="25">
        <v>0</v>
      </c>
      <c r="Y10" s="25">
        <v>3</v>
      </c>
      <c r="Z10" s="28">
        <v>0.33300000000000002</v>
      </c>
      <c r="AA10" s="24"/>
      <c r="AB10" s="18"/>
      <c r="AC10" s="18"/>
      <c r="AD10" s="18"/>
      <c r="AE10" s="18"/>
      <c r="AF10" s="24"/>
      <c r="AG10" s="91"/>
      <c r="AH10" s="91" t="s">
        <v>115</v>
      </c>
      <c r="AI10" s="91"/>
      <c r="AJ10" s="91" t="s">
        <v>116</v>
      </c>
      <c r="AK10" s="24"/>
      <c r="AL10" s="25"/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136">
        <v>2005</v>
      </c>
      <c r="C11" s="136" t="s">
        <v>87</v>
      </c>
      <c r="D11" s="139" t="s">
        <v>88</v>
      </c>
      <c r="E11" s="139"/>
      <c r="F11" s="137" t="s">
        <v>76</v>
      </c>
      <c r="G11" s="141"/>
      <c r="H11" s="70"/>
      <c r="I11" s="136"/>
      <c r="J11" s="136"/>
      <c r="K11" s="136"/>
      <c r="L11" s="136"/>
      <c r="M11" s="136"/>
      <c r="N11" s="149"/>
      <c r="O11" s="128"/>
      <c r="P11" s="18"/>
      <c r="Q11" s="18"/>
      <c r="R11" s="18"/>
      <c r="S11" s="18"/>
      <c r="T11" s="24"/>
      <c r="U11" s="91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91"/>
      <c r="AH11" s="91"/>
      <c r="AI11" s="91"/>
      <c r="AJ11" s="91"/>
      <c r="AK11" s="24"/>
      <c r="AL11" s="25"/>
      <c r="AM11" s="91"/>
      <c r="AN11" s="91"/>
      <c r="AO11" s="27"/>
      <c r="AP11" s="29"/>
      <c r="AQ11" s="25"/>
      <c r="AR11" s="39"/>
    </row>
    <row r="12" spans="1:44" s="4" customFormat="1" ht="15" customHeight="1" x14ac:dyDescent="0.25">
      <c r="A12" s="2"/>
      <c r="B12" s="136">
        <v>2006</v>
      </c>
      <c r="C12" s="136" t="s">
        <v>86</v>
      </c>
      <c r="D12" s="139" t="s">
        <v>89</v>
      </c>
      <c r="E12" s="139"/>
      <c r="F12" s="137" t="s">
        <v>76</v>
      </c>
      <c r="G12" s="141"/>
      <c r="H12" s="70"/>
      <c r="I12" s="139"/>
      <c r="J12" s="139"/>
      <c r="K12" s="139"/>
      <c r="L12" s="139"/>
      <c r="M12" s="136"/>
      <c r="N12" s="136"/>
      <c r="O12" s="128"/>
      <c r="P12" s="18"/>
      <c r="Q12" s="18"/>
      <c r="R12" s="18"/>
      <c r="S12" s="18"/>
      <c r="T12" s="24"/>
      <c r="U12" s="91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91"/>
      <c r="AH12" s="91"/>
      <c r="AI12" s="91"/>
      <c r="AJ12" s="91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86</v>
      </c>
      <c r="D13" s="26" t="s">
        <v>79</v>
      </c>
      <c r="E13" s="25">
        <v>24</v>
      </c>
      <c r="F13" s="25">
        <v>0</v>
      </c>
      <c r="G13" s="25">
        <v>26</v>
      </c>
      <c r="H13" s="25">
        <v>0</v>
      </c>
      <c r="I13" s="25">
        <v>39</v>
      </c>
      <c r="J13" s="25">
        <v>1</v>
      </c>
      <c r="K13" s="25">
        <v>1</v>
      </c>
      <c r="L13" s="25">
        <v>11</v>
      </c>
      <c r="M13" s="25">
        <v>26</v>
      </c>
      <c r="N13" s="28">
        <v>0.35799999999999998</v>
      </c>
      <c r="O13" s="128"/>
      <c r="P13" s="18" t="s">
        <v>131</v>
      </c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91"/>
      <c r="AH13" s="91"/>
      <c r="AI13" s="91"/>
      <c r="AJ13" s="91"/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86</v>
      </c>
      <c r="D14" s="26" t="s">
        <v>79</v>
      </c>
      <c r="E14" s="25">
        <v>21</v>
      </c>
      <c r="F14" s="25">
        <v>0</v>
      </c>
      <c r="G14" s="25">
        <v>14</v>
      </c>
      <c r="H14" s="25">
        <v>2</v>
      </c>
      <c r="I14" s="25">
        <v>44</v>
      </c>
      <c r="J14" s="25">
        <v>0</v>
      </c>
      <c r="K14" s="25">
        <v>4</v>
      </c>
      <c r="L14" s="25">
        <v>26</v>
      </c>
      <c r="M14" s="25">
        <v>14</v>
      </c>
      <c r="N14" s="28">
        <v>0.41099999999999998</v>
      </c>
      <c r="O14" s="128"/>
      <c r="P14" s="18"/>
      <c r="Q14" s="18"/>
      <c r="R14" s="18"/>
      <c r="S14" s="18"/>
      <c r="T14" s="24"/>
      <c r="U14" s="25">
        <v>15</v>
      </c>
      <c r="V14" s="25">
        <v>0</v>
      </c>
      <c r="W14" s="27">
        <v>13</v>
      </c>
      <c r="X14" s="25">
        <v>0</v>
      </c>
      <c r="Y14" s="25">
        <v>32</v>
      </c>
      <c r="Z14" s="28">
        <v>0.41599999999999998</v>
      </c>
      <c r="AA14" s="24"/>
      <c r="AB14" s="18" t="s">
        <v>69</v>
      </c>
      <c r="AC14" s="18"/>
      <c r="AD14" s="18"/>
      <c r="AE14" s="18"/>
      <c r="AF14" s="24"/>
      <c r="AG14" s="91" t="s">
        <v>117</v>
      </c>
      <c r="AH14" s="91" t="s">
        <v>118</v>
      </c>
      <c r="AI14" s="91"/>
      <c r="AJ14" s="91" t="s">
        <v>119</v>
      </c>
      <c r="AK14" s="24"/>
      <c r="AL14" s="25"/>
      <c r="AM14" s="25"/>
      <c r="AN14" s="27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136">
        <v>2009</v>
      </c>
      <c r="C15" s="136" t="s">
        <v>66</v>
      </c>
      <c r="D15" s="139" t="s">
        <v>77</v>
      </c>
      <c r="E15" s="139"/>
      <c r="F15" s="137" t="s">
        <v>76</v>
      </c>
      <c r="G15" s="141"/>
      <c r="H15" s="70"/>
      <c r="I15" s="139"/>
      <c r="J15" s="139"/>
      <c r="K15" s="139"/>
      <c r="L15" s="139"/>
      <c r="M15" s="136"/>
      <c r="N15" s="136"/>
      <c r="O15" s="128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91"/>
      <c r="AH15" s="91"/>
      <c r="AI15" s="91"/>
      <c r="AJ15" s="91"/>
      <c r="AK15" s="24"/>
      <c r="AL15" s="25"/>
      <c r="AM15" s="25"/>
      <c r="AN15" s="27"/>
      <c r="AO15" s="27"/>
      <c r="AP15" s="29"/>
      <c r="AQ15" s="25"/>
      <c r="AR15" s="39"/>
    </row>
    <row r="16" spans="1:44" s="4" customFormat="1" ht="15" customHeight="1" x14ac:dyDescent="0.25">
      <c r="A16" s="2"/>
      <c r="B16" s="136">
        <v>2010</v>
      </c>
      <c r="C16" s="136" t="s">
        <v>69</v>
      </c>
      <c r="D16" s="139" t="s">
        <v>78</v>
      </c>
      <c r="E16" s="139"/>
      <c r="F16" s="137" t="s">
        <v>76</v>
      </c>
      <c r="G16" s="141"/>
      <c r="H16" s="70"/>
      <c r="I16" s="139"/>
      <c r="J16" s="139"/>
      <c r="K16" s="139"/>
      <c r="L16" s="139"/>
      <c r="M16" s="136"/>
      <c r="N16" s="136"/>
      <c r="O16" s="128"/>
      <c r="P16" s="18"/>
      <c r="Q16" s="18"/>
      <c r="R16" s="18"/>
      <c r="S16" s="18"/>
      <c r="T16" s="24"/>
      <c r="U16" s="25"/>
      <c r="V16" s="27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91"/>
      <c r="AH16" s="91"/>
      <c r="AI16" s="91"/>
      <c r="AJ16" s="91"/>
      <c r="AK16" s="24"/>
      <c r="AL16" s="25"/>
      <c r="AM16" s="25"/>
      <c r="AN16" s="27"/>
      <c r="AO16" s="27"/>
      <c r="AP16" s="29"/>
      <c r="AQ16" s="25"/>
      <c r="AR16" s="39"/>
    </row>
    <row r="17" spans="1:44" s="4" customFormat="1" ht="15" customHeight="1" x14ac:dyDescent="0.25">
      <c r="A17" s="2"/>
      <c r="B17" s="136">
        <v>2011</v>
      </c>
      <c r="C17" s="136" t="s">
        <v>83</v>
      </c>
      <c r="D17" s="139" t="s">
        <v>78</v>
      </c>
      <c r="E17" s="139"/>
      <c r="F17" s="137" t="s">
        <v>76</v>
      </c>
      <c r="G17" s="141"/>
      <c r="H17" s="70"/>
      <c r="I17" s="139"/>
      <c r="J17" s="139"/>
      <c r="K17" s="139"/>
      <c r="L17" s="139"/>
      <c r="M17" s="141"/>
      <c r="N17" s="136"/>
      <c r="O17" s="128"/>
      <c r="P17" s="18"/>
      <c r="Q17" s="18"/>
      <c r="R17" s="18"/>
      <c r="S17" s="18"/>
      <c r="T17" s="24"/>
      <c r="U17" s="25"/>
      <c r="V17" s="27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91"/>
      <c r="AH17" s="91"/>
      <c r="AI17" s="91"/>
      <c r="AJ17" s="91"/>
      <c r="AK17" s="24"/>
      <c r="AL17" s="25"/>
      <c r="AM17" s="25"/>
      <c r="AN17" s="27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2012</v>
      </c>
      <c r="C18" s="25" t="s">
        <v>66</v>
      </c>
      <c r="D18" s="26" t="s">
        <v>90</v>
      </c>
      <c r="E18" s="25">
        <v>26</v>
      </c>
      <c r="F18" s="25">
        <v>1</v>
      </c>
      <c r="G18" s="29">
        <v>26</v>
      </c>
      <c r="H18" s="25">
        <v>5</v>
      </c>
      <c r="I18" s="25">
        <v>50</v>
      </c>
      <c r="J18" s="25">
        <v>0</v>
      </c>
      <c r="K18" s="25">
        <v>5</v>
      </c>
      <c r="L18" s="25">
        <v>18</v>
      </c>
      <c r="M18" s="29">
        <v>27</v>
      </c>
      <c r="N18" s="28">
        <v>0.32300000000000001</v>
      </c>
      <c r="O18" s="128"/>
      <c r="P18" s="18" t="s">
        <v>132</v>
      </c>
      <c r="Q18" s="18"/>
      <c r="R18" s="18"/>
      <c r="S18" s="18"/>
      <c r="T18" s="24"/>
      <c r="U18" s="25">
        <v>12</v>
      </c>
      <c r="V18" s="27">
        <v>0</v>
      </c>
      <c r="W18" s="27">
        <v>8</v>
      </c>
      <c r="X18" s="25">
        <v>0</v>
      </c>
      <c r="Y18" s="25">
        <v>16</v>
      </c>
      <c r="Z18" s="28">
        <v>0.314</v>
      </c>
      <c r="AA18" s="24"/>
      <c r="AB18" s="18"/>
      <c r="AC18" s="18"/>
      <c r="AD18" s="18"/>
      <c r="AE18" s="18"/>
      <c r="AF18" s="24"/>
      <c r="AG18" s="91" t="s">
        <v>120</v>
      </c>
      <c r="AH18" s="91" t="s">
        <v>121</v>
      </c>
      <c r="AI18" s="91" t="s">
        <v>122</v>
      </c>
      <c r="AJ18" s="91"/>
      <c r="AK18" s="24"/>
      <c r="AL18" s="25"/>
      <c r="AM18" s="25"/>
      <c r="AN18" s="27"/>
      <c r="AO18" s="27"/>
      <c r="AP18" s="29"/>
      <c r="AQ18" s="25"/>
      <c r="AR18" s="39"/>
    </row>
    <row r="19" spans="1:44" s="4" customFormat="1" ht="15" customHeight="1" x14ac:dyDescent="0.25">
      <c r="A19" s="2"/>
      <c r="B19" s="136">
        <v>2013</v>
      </c>
      <c r="C19" s="136" t="s">
        <v>83</v>
      </c>
      <c r="D19" s="139" t="s">
        <v>77</v>
      </c>
      <c r="E19" s="139"/>
      <c r="F19" s="137" t="s">
        <v>76</v>
      </c>
      <c r="G19" s="141"/>
      <c r="H19" s="70"/>
      <c r="I19" s="139"/>
      <c r="J19" s="139"/>
      <c r="K19" s="139"/>
      <c r="L19" s="139"/>
      <c r="M19" s="141"/>
      <c r="N19" s="136"/>
      <c r="O19" s="128"/>
      <c r="P19" s="18"/>
      <c r="Q19" s="18"/>
      <c r="R19" s="18"/>
      <c r="S19" s="18"/>
      <c r="T19" s="24"/>
      <c r="U19" s="25"/>
      <c r="V19" s="27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91"/>
      <c r="AH19" s="91"/>
      <c r="AI19" s="91"/>
      <c r="AJ19" s="91"/>
      <c r="AK19" s="24"/>
      <c r="AL19" s="25"/>
      <c r="AM19" s="25"/>
      <c r="AN19" s="27"/>
      <c r="AO19" s="27"/>
      <c r="AP19" s="29"/>
      <c r="AQ19" s="25"/>
      <c r="AR19" s="39"/>
    </row>
    <row r="20" spans="1:44" s="4" customFormat="1" ht="15" customHeight="1" x14ac:dyDescent="0.25">
      <c r="A20" s="2"/>
      <c r="B20" s="136">
        <v>2014</v>
      </c>
      <c r="C20" s="136" t="s">
        <v>86</v>
      </c>
      <c r="D20" s="139" t="s">
        <v>91</v>
      </c>
      <c r="E20" s="140"/>
      <c r="F20" s="138" t="s">
        <v>76</v>
      </c>
      <c r="G20" s="141"/>
      <c r="H20" s="70"/>
      <c r="I20" s="139"/>
      <c r="J20" s="139"/>
      <c r="K20" s="139"/>
      <c r="L20" s="139"/>
      <c r="M20" s="141"/>
      <c r="N20" s="136"/>
      <c r="O20" s="128"/>
      <c r="P20" s="18"/>
      <c r="Q20" s="18"/>
      <c r="R20" s="18"/>
      <c r="S20" s="18"/>
      <c r="T20" s="24"/>
      <c r="U20" s="91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91"/>
      <c r="AH20" s="91"/>
      <c r="AI20" s="91"/>
      <c r="AJ20" s="91"/>
      <c r="AK20" s="24"/>
      <c r="AL20" s="25"/>
      <c r="AM20" s="25"/>
      <c r="AN20" s="27"/>
      <c r="AO20" s="27"/>
      <c r="AP20" s="29"/>
      <c r="AQ20" s="25"/>
      <c r="AR20" s="39"/>
    </row>
    <row r="21" spans="1:44" s="4" customFormat="1" ht="15" customHeight="1" x14ac:dyDescent="0.25">
      <c r="A21" s="2"/>
      <c r="B21" s="136">
        <v>2015</v>
      </c>
      <c r="C21" s="136" t="s">
        <v>67</v>
      </c>
      <c r="D21" s="139" t="s">
        <v>78</v>
      </c>
      <c r="E21" s="137"/>
      <c r="F21" s="137" t="s">
        <v>76</v>
      </c>
      <c r="G21" s="138"/>
      <c r="H21" s="70"/>
      <c r="I21" s="136"/>
      <c r="J21" s="136"/>
      <c r="K21" s="136"/>
      <c r="L21" s="136"/>
      <c r="M21" s="141"/>
      <c r="N21" s="136"/>
      <c r="O21" s="128"/>
      <c r="P21" s="18"/>
      <c r="Q21" s="18"/>
      <c r="R21" s="18"/>
      <c r="S21" s="18"/>
      <c r="T21" s="24"/>
      <c r="U21" s="25"/>
      <c r="V21" s="27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91"/>
      <c r="AH21" s="91"/>
      <c r="AI21" s="91"/>
      <c r="AJ21" s="91"/>
      <c r="AK21" s="24"/>
      <c r="AL21" s="25"/>
      <c r="AM21" s="25"/>
      <c r="AN21" s="27"/>
      <c r="AO21" s="27"/>
      <c r="AP21" s="29"/>
      <c r="AQ21" s="25"/>
      <c r="AR21" s="39"/>
    </row>
    <row r="22" spans="1:44" s="4" customFormat="1" ht="15" customHeight="1" x14ac:dyDescent="0.25">
      <c r="A22" s="2"/>
      <c r="B22" s="136">
        <v>2016</v>
      </c>
      <c r="C22" s="136" t="s">
        <v>66</v>
      </c>
      <c r="D22" s="139" t="s">
        <v>78</v>
      </c>
      <c r="E22" s="137"/>
      <c r="F22" s="137" t="s">
        <v>76</v>
      </c>
      <c r="G22" s="138"/>
      <c r="H22" s="70"/>
      <c r="I22" s="136"/>
      <c r="J22" s="136"/>
      <c r="K22" s="136"/>
      <c r="L22" s="136"/>
      <c r="M22" s="141"/>
      <c r="N22" s="136"/>
      <c r="O22" s="128"/>
      <c r="P22" s="18"/>
      <c r="Q22" s="18"/>
      <c r="R22" s="18"/>
      <c r="S22" s="18"/>
      <c r="T22" s="24"/>
      <c r="U22" s="25"/>
      <c r="V22" s="27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91"/>
      <c r="AH22" s="91"/>
      <c r="AI22" s="91"/>
      <c r="AJ22" s="91"/>
      <c r="AK22" s="24"/>
      <c r="AL22" s="25"/>
      <c r="AM22" s="25"/>
      <c r="AN22" s="27"/>
      <c r="AO22" s="27"/>
      <c r="AP22" s="29"/>
      <c r="AQ22" s="25"/>
      <c r="AR22" s="39"/>
    </row>
    <row r="23" spans="1:44" s="4" customFormat="1" ht="15" customHeight="1" x14ac:dyDescent="0.25">
      <c r="A23" s="2"/>
      <c r="B23" s="25">
        <v>2017</v>
      </c>
      <c r="C23" s="25"/>
      <c r="D23" s="26"/>
      <c r="E23" s="91"/>
      <c r="F23" s="91"/>
      <c r="G23" s="10"/>
      <c r="H23" s="27"/>
      <c r="I23" s="25"/>
      <c r="J23" s="25"/>
      <c r="K23" s="25"/>
      <c r="L23" s="25"/>
      <c r="M23" s="29"/>
      <c r="N23" s="25"/>
      <c r="O23" s="128"/>
      <c r="P23" s="18"/>
      <c r="Q23" s="18"/>
      <c r="R23" s="18"/>
      <c r="S23" s="18"/>
      <c r="T23" s="24"/>
      <c r="U23" s="25"/>
      <c r="V23" s="27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91"/>
      <c r="AH23" s="91"/>
      <c r="AI23" s="91"/>
      <c r="AJ23" s="91"/>
      <c r="AK23" s="24"/>
      <c r="AL23" s="25"/>
      <c r="AM23" s="25"/>
      <c r="AN23" s="27"/>
      <c r="AO23" s="27"/>
      <c r="AP23" s="29"/>
      <c r="AQ23" s="25"/>
      <c r="AR23" s="39"/>
    </row>
    <row r="24" spans="1:44" s="4" customFormat="1" ht="15" customHeight="1" x14ac:dyDescent="0.25">
      <c r="A24" s="2"/>
      <c r="B24" s="136">
        <v>2018</v>
      </c>
      <c r="C24" s="136" t="s">
        <v>66</v>
      </c>
      <c r="D24" s="139" t="s">
        <v>78</v>
      </c>
      <c r="E24" s="137"/>
      <c r="F24" s="137" t="s">
        <v>76</v>
      </c>
      <c r="G24" s="138"/>
      <c r="H24" s="70"/>
      <c r="I24" s="136"/>
      <c r="J24" s="136"/>
      <c r="K24" s="136"/>
      <c r="L24" s="136"/>
      <c r="M24" s="141"/>
      <c r="N24" s="136"/>
      <c r="O24" s="128"/>
      <c r="P24" s="18"/>
      <c r="Q24" s="18"/>
      <c r="R24" s="18"/>
      <c r="S24" s="18"/>
      <c r="T24" s="24"/>
      <c r="U24" s="25"/>
      <c r="V24" s="27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91"/>
      <c r="AH24" s="91"/>
      <c r="AI24" s="91"/>
      <c r="AJ24" s="91"/>
      <c r="AK24" s="24"/>
      <c r="AL24" s="25"/>
      <c r="AM24" s="25"/>
      <c r="AN24" s="27"/>
      <c r="AO24" s="27"/>
      <c r="AP24" s="29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v>74</v>
      </c>
      <c r="F25" s="18">
        <v>1</v>
      </c>
      <c r="G25" s="18">
        <v>66</v>
      </c>
      <c r="H25" s="18">
        <v>7</v>
      </c>
      <c r="I25" s="18">
        <v>133</v>
      </c>
      <c r="J25" s="18">
        <v>1</v>
      </c>
      <c r="K25" s="18">
        <v>10</v>
      </c>
      <c r="L25" s="18">
        <v>55</v>
      </c>
      <c r="M25" s="17">
        <v>67</v>
      </c>
      <c r="N25" s="33">
        <v>0.35869043669610823</v>
      </c>
      <c r="O25" s="99"/>
      <c r="P25" s="75" t="s">
        <v>47</v>
      </c>
      <c r="Q25" s="75" t="s">
        <v>47</v>
      </c>
      <c r="R25" s="75" t="s">
        <v>47</v>
      </c>
      <c r="S25" s="75" t="s">
        <v>47</v>
      </c>
      <c r="T25" s="30"/>
      <c r="U25" s="18">
        <v>31</v>
      </c>
      <c r="V25" s="15">
        <v>0</v>
      </c>
      <c r="W25" s="18">
        <v>22</v>
      </c>
      <c r="X25" s="18">
        <v>0</v>
      </c>
      <c r="Y25" s="18">
        <v>51</v>
      </c>
      <c r="Z25" s="33">
        <v>0.372</v>
      </c>
      <c r="AA25" s="99"/>
      <c r="AB25" s="75" t="s">
        <v>47</v>
      </c>
      <c r="AC25" s="75" t="s">
        <v>47</v>
      </c>
      <c r="AD25" s="75" t="s">
        <v>47</v>
      </c>
      <c r="AE25" s="75" t="s">
        <v>47</v>
      </c>
      <c r="AF25" s="24"/>
      <c r="AG25" s="75" t="s">
        <v>129</v>
      </c>
      <c r="AH25" s="75" t="s">
        <v>64</v>
      </c>
      <c r="AI25" s="75" t="s">
        <v>123</v>
      </c>
      <c r="AJ25" s="75" t="s">
        <v>124</v>
      </c>
      <c r="AK25" s="24"/>
      <c r="AL25" s="18">
        <v>0</v>
      </c>
      <c r="AM25" s="18">
        <v>0</v>
      </c>
      <c r="AN25" s="18">
        <v>0</v>
      </c>
      <c r="AO25" s="18">
        <v>2</v>
      </c>
      <c r="AP25" s="18">
        <v>2</v>
      </c>
      <c r="AQ25" s="18">
        <v>0</v>
      </c>
      <c r="AR25" s="39"/>
    </row>
    <row r="26" spans="1:44" s="4" customFormat="1" ht="15" customHeight="1" x14ac:dyDescent="0.25">
      <c r="A26" s="1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82"/>
      <c r="O26" s="24"/>
      <c r="P26" s="22"/>
      <c r="Q26" s="20"/>
      <c r="R26" s="83"/>
      <c r="S26" s="84"/>
      <c r="T26" s="24"/>
      <c r="U26" s="17"/>
      <c r="V26" s="14"/>
      <c r="W26" s="14"/>
      <c r="X26" s="14"/>
      <c r="Y26" s="14"/>
      <c r="Z26" s="15"/>
      <c r="AA26" s="24"/>
      <c r="AB26" s="85"/>
      <c r="AC26" s="86"/>
      <c r="AD26" s="83"/>
      <c r="AE26" s="84"/>
      <c r="AF26" s="24"/>
      <c r="AG26" s="87">
        <v>1</v>
      </c>
      <c r="AH26" s="88">
        <v>0.66700000000000004</v>
      </c>
      <c r="AI26" s="88">
        <v>1</v>
      </c>
      <c r="AJ26" s="156">
        <v>0.5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v>160.66666666666669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29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56</v>
      </c>
      <c r="AH29" s="12"/>
      <c r="AI29" s="42"/>
      <c r="AJ29" s="43"/>
      <c r="AK29" s="24"/>
      <c r="AL29" s="10" t="s">
        <v>57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v>74</v>
      </c>
      <c r="F30" s="25">
        <v>1</v>
      </c>
      <c r="G30" s="25">
        <v>66</v>
      </c>
      <c r="H30" s="25">
        <v>7</v>
      </c>
      <c r="I30" s="25">
        <v>133</v>
      </c>
      <c r="J30" s="35"/>
      <c r="K30" s="44">
        <v>0.90540540540540537</v>
      </c>
      <c r="L30" s="44">
        <v>9.45945945945946E-2</v>
      </c>
      <c r="M30" s="44">
        <v>1.7972972972972974</v>
      </c>
      <c r="N30" s="32">
        <v>0.35869043669610823</v>
      </c>
      <c r="O30" s="24"/>
      <c r="P30" s="45" t="s">
        <v>9</v>
      </c>
      <c r="Q30" s="46"/>
      <c r="R30" s="47" t="s">
        <v>98</v>
      </c>
      <c r="S30" s="47"/>
      <c r="T30" s="47"/>
      <c r="U30" s="47"/>
      <c r="V30" s="47"/>
      <c r="W30" s="47"/>
      <c r="X30" s="47"/>
      <c r="Y30" s="92"/>
      <c r="Z30" s="92"/>
      <c r="AA30" s="92"/>
      <c r="AB30" s="92" t="s">
        <v>58</v>
      </c>
      <c r="AC30" s="131"/>
      <c r="AD30" s="151"/>
      <c r="AE30" s="152" t="s">
        <v>104</v>
      </c>
      <c r="AF30" s="24"/>
      <c r="AG30" s="51"/>
      <c r="AH30" s="93"/>
      <c r="AI30" s="47"/>
      <c r="AJ30" s="79"/>
      <c r="AK30" s="24"/>
      <c r="AL30" s="45"/>
      <c r="AM30" s="92"/>
      <c r="AN30" s="47"/>
      <c r="AO30" s="47"/>
      <c r="AP30" s="47"/>
      <c r="AQ30" s="79"/>
      <c r="AR30" s="39"/>
    </row>
    <row r="31" spans="1:44" ht="15" customHeight="1" x14ac:dyDescent="0.25">
      <c r="A31" s="2"/>
      <c r="B31" s="48" t="s">
        <v>14</v>
      </c>
      <c r="C31" s="49"/>
      <c r="D31" s="50"/>
      <c r="E31" s="25">
        <v>31</v>
      </c>
      <c r="F31" s="25">
        <v>0</v>
      </c>
      <c r="G31" s="25">
        <v>22</v>
      </c>
      <c r="H31" s="25">
        <v>0</v>
      </c>
      <c r="I31" s="25">
        <v>51</v>
      </c>
      <c r="J31" s="35"/>
      <c r="K31" s="44">
        <v>0.70967741935483875</v>
      </c>
      <c r="L31" s="44">
        <v>0</v>
      </c>
      <c r="M31" s="44">
        <v>1.6451612903225807</v>
      </c>
      <c r="N31" s="32">
        <v>0.372</v>
      </c>
      <c r="O31" s="24"/>
      <c r="P31" s="51" t="s">
        <v>50</v>
      </c>
      <c r="Q31" s="52"/>
      <c r="R31" s="53" t="s">
        <v>99</v>
      </c>
      <c r="S31" s="53"/>
      <c r="T31" s="53"/>
      <c r="U31" s="53"/>
      <c r="V31" s="53"/>
      <c r="W31" s="53"/>
      <c r="X31" s="53"/>
      <c r="Y31" s="94"/>
      <c r="Z31" s="94"/>
      <c r="AA31" s="94"/>
      <c r="AB31" s="94" t="s">
        <v>102</v>
      </c>
      <c r="AC31" s="132"/>
      <c r="AD31" s="93"/>
      <c r="AE31" s="154" t="s">
        <v>105</v>
      </c>
      <c r="AF31" s="24"/>
      <c r="AG31" s="51"/>
      <c r="AH31" s="89"/>
      <c r="AI31" s="53"/>
      <c r="AJ31" s="80"/>
      <c r="AK31" s="24"/>
      <c r="AL31" s="51"/>
      <c r="AM31" s="94"/>
      <c r="AN31" s="53"/>
      <c r="AO31" s="53"/>
      <c r="AP31" s="53"/>
      <c r="AQ31" s="80"/>
      <c r="AR31" s="39"/>
    </row>
    <row r="32" spans="1:44" ht="15" customHeight="1" x14ac:dyDescent="0.25">
      <c r="A32" s="2"/>
      <c r="B32" s="54" t="s">
        <v>15</v>
      </c>
      <c r="C32" s="55"/>
      <c r="D32" s="56"/>
      <c r="E32" s="31">
        <v>12</v>
      </c>
      <c r="F32" s="31">
        <v>0</v>
      </c>
      <c r="G32" s="31">
        <v>15</v>
      </c>
      <c r="H32" s="31">
        <v>1</v>
      </c>
      <c r="I32" s="31">
        <v>31</v>
      </c>
      <c r="J32" s="35"/>
      <c r="K32" s="57">
        <v>1.25</v>
      </c>
      <c r="L32" s="57">
        <v>8.3333333333333329E-2</v>
      </c>
      <c r="M32" s="57">
        <v>2.5833333333333335</v>
      </c>
      <c r="N32" s="58">
        <v>0.38750000000000001</v>
      </c>
      <c r="O32" s="24"/>
      <c r="P32" s="51" t="s">
        <v>51</v>
      </c>
      <c r="Q32" s="52"/>
      <c r="R32" s="53" t="s">
        <v>100</v>
      </c>
      <c r="S32" s="53"/>
      <c r="T32" s="53"/>
      <c r="U32" s="53"/>
      <c r="V32" s="53"/>
      <c r="W32" s="53"/>
      <c r="X32" s="53"/>
      <c r="Y32" s="94"/>
      <c r="Z32" s="94"/>
      <c r="AA32" s="94"/>
      <c r="AB32" s="94" t="s">
        <v>71</v>
      </c>
      <c r="AC32" s="132"/>
      <c r="AD32" s="93"/>
      <c r="AE32" s="154" t="s">
        <v>106</v>
      </c>
      <c r="AF32" s="24"/>
      <c r="AG32" s="95"/>
      <c r="AH32" s="89"/>
      <c r="AI32" s="53"/>
      <c r="AJ32" s="80"/>
      <c r="AK32" s="24"/>
      <c r="AL32" s="51"/>
      <c r="AM32" s="94"/>
      <c r="AN32" s="53"/>
      <c r="AO32" s="53"/>
      <c r="AP32" s="53"/>
      <c r="AQ32" s="80"/>
      <c r="AR32" s="39"/>
    </row>
    <row r="33" spans="1:45" ht="15" customHeight="1" x14ac:dyDescent="0.25">
      <c r="A33" s="2"/>
      <c r="B33" s="59" t="s">
        <v>25</v>
      </c>
      <c r="C33" s="60"/>
      <c r="D33" s="61"/>
      <c r="E33" s="18">
        <v>117</v>
      </c>
      <c r="F33" s="18">
        <v>1</v>
      </c>
      <c r="G33" s="18">
        <v>103</v>
      </c>
      <c r="H33" s="18">
        <v>8</v>
      </c>
      <c r="I33" s="18">
        <v>215</v>
      </c>
      <c r="J33" s="35"/>
      <c r="K33" s="62">
        <v>0.88888888888888884</v>
      </c>
      <c r="L33" s="62">
        <v>6.8376068376068383E-2</v>
      </c>
      <c r="M33" s="62">
        <v>1.8376068376068375</v>
      </c>
      <c r="N33" s="33">
        <v>0.36577485812162908</v>
      </c>
      <c r="O33" s="24"/>
      <c r="P33" s="63" t="s">
        <v>10</v>
      </c>
      <c r="Q33" s="64"/>
      <c r="R33" s="65" t="s">
        <v>101</v>
      </c>
      <c r="S33" s="65"/>
      <c r="T33" s="65"/>
      <c r="U33" s="65"/>
      <c r="V33" s="65"/>
      <c r="W33" s="65"/>
      <c r="X33" s="65"/>
      <c r="Y33" s="96"/>
      <c r="Z33" s="96"/>
      <c r="AA33" s="96"/>
      <c r="AB33" s="96" t="s">
        <v>103</v>
      </c>
      <c r="AC33" s="133"/>
      <c r="AD33" s="153"/>
      <c r="AE33" s="155" t="s">
        <v>107</v>
      </c>
      <c r="AF33" s="24"/>
      <c r="AG33" s="77"/>
      <c r="AH33" s="90"/>
      <c r="AI33" s="97"/>
      <c r="AJ33" s="81"/>
      <c r="AK33" s="24"/>
      <c r="AL33" s="63"/>
      <c r="AM33" s="96"/>
      <c r="AN33" s="65"/>
      <c r="AO33" s="65"/>
      <c r="AP33" s="65"/>
      <c r="AQ33" s="81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>
        <f>SUM(O31:O33)</f>
        <v>0</v>
      </c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66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5">
      <c r="A35" s="2"/>
      <c r="B35" s="150" t="s">
        <v>60</v>
      </c>
      <c r="C35" s="35"/>
      <c r="D35" s="35" t="s">
        <v>143</v>
      </c>
      <c r="E35" s="24"/>
      <c r="F35" s="24"/>
      <c r="G35" s="38"/>
      <c r="H35" s="38"/>
      <c r="I35" s="38"/>
      <c r="J35" s="35"/>
      <c r="K35" s="35" t="s">
        <v>92</v>
      </c>
      <c r="L35" s="38"/>
      <c r="M35" s="38"/>
      <c r="N35" s="36"/>
      <c r="O35" s="24"/>
      <c r="P35" s="35"/>
      <c r="Q35" s="38"/>
      <c r="R35" s="38" t="s">
        <v>93</v>
      </c>
      <c r="S35" s="35"/>
      <c r="T35" s="24"/>
      <c r="U35" s="24"/>
      <c r="V35" s="66"/>
      <c r="W35" s="35"/>
      <c r="X35" s="35"/>
      <c r="Y35" s="35" t="s">
        <v>70</v>
      </c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5">
      <c r="A36" s="2"/>
      <c r="B36" s="35"/>
      <c r="C36" s="35"/>
      <c r="D36" s="35" t="s">
        <v>94</v>
      </c>
      <c r="E36" s="24"/>
      <c r="F36" s="24"/>
      <c r="G36" s="38"/>
      <c r="H36" s="38"/>
      <c r="I36" s="38"/>
      <c r="J36" s="35"/>
      <c r="K36" s="35" t="s">
        <v>95</v>
      </c>
      <c r="L36" s="38"/>
      <c r="M36" s="38"/>
      <c r="N36" s="36"/>
      <c r="O36" s="24"/>
      <c r="P36" s="35"/>
      <c r="Q36" s="38"/>
      <c r="R36" s="38" t="s">
        <v>96</v>
      </c>
      <c r="S36" s="35"/>
      <c r="T36" s="24"/>
      <c r="U36" s="24"/>
      <c r="V36" s="66"/>
      <c r="W36" s="35"/>
      <c r="X36" s="35"/>
      <c r="Y36" s="35" t="s">
        <v>97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5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66"/>
      <c r="W37" s="66"/>
      <c r="X37" s="24"/>
      <c r="Y37" s="24"/>
      <c r="Z37" s="24"/>
      <c r="AA37" s="24"/>
      <c r="AB37" s="24"/>
      <c r="AC37" s="24"/>
      <c r="AD37" s="24"/>
      <c r="AE37" s="24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s="9" customFormat="1" ht="15" customHeight="1" x14ac:dyDescent="0.2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66"/>
      <c r="W39" s="35"/>
      <c r="X39" s="35"/>
      <c r="Y39" s="35"/>
      <c r="Z39" s="35"/>
      <c r="AA39" s="35"/>
      <c r="AB39" s="35"/>
      <c r="AC39" s="35"/>
      <c r="AD39" s="35"/>
      <c r="AE39" s="35"/>
      <c r="AF39" s="39"/>
      <c r="AG39" s="8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35"/>
      <c r="C40" s="8"/>
      <c r="D40" s="8"/>
      <c r="E40" s="35"/>
      <c r="F40" s="35"/>
      <c r="G40" s="35"/>
      <c r="H40" s="35"/>
      <c r="I40" s="35"/>
      <c r="J40" s="35"/>
      <c r="K40" s="35"/>
      <c r="L40" s="35"/>
      <c r="M40" s="130"/>
      <c r="N40" s="35"/>
      <c r="O40" s="24"/>
      <c r="P40" s="35"/>
      <c r="Q40" s="38"/>
      <c r="R40" s="35"/>
      <c r="S40" s="35"/>
      <c r="T40" s="24"/>
      <c r="U40" s="24"/>
      <c r="V40" s="66"/>
      <c r="W40" s="35"/>
      <c r="X40" s="35"/>
      <c r="Y40" s="35"/>
      <c r="Z40" s="35"/>
      <c r="AA40" s="35"/>
      <c r="AB40" s="35"/>
      <c r="AC40" s="35"/>
      <c r="AD40" s="35"/>
      <c r="AE40" s="35"/>
      <c r="AF40" s="39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66"/>
      <c r="W41" s="35"/>
      <c r="X41" s="35"/>
      <c r="Y41" s="35"/>
      <c r="Z41" s="35"/>
      <c r="AA41" s="35"/>
      <c r="AB41" s="35"/>
      <c r="AC41" s="35"/>
      <c r="AD41" s="35"/>
      <c r="AE41" s="35"/>
      <c r="AF41" s="39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  <c r="AR69" s="39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9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9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6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6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6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6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66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66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66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66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4"/>
      <c r="AH91" s="66"/>
      <c r="AI91" s="35"/>
      <c r="AJ91" s="35"/>
      <c r="AK91" s="35"/>
      <c r="AL91" s="35"/>
      <c r="AM91" s="35"/>
      <c r="AN91" s="35"/>
      <c r="AO91" s="35"/>
      <c r="AP91" s="35"/>
      <c r="AQ91" s="35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4"/>
      <c r="AH92" s="66"/>
      <c r="AI92" s="35"/>
      <c r="AJ92" s="35"/>
      <c r="AK92" s="35"/>
      <c r="AL92" s="35"/>
      <c r="AM92" s="35"/>
      <c r="AN92" s="35"/>
      <c r="AO92" s="35"/>
      <c r="AP92" s="35"/>
      <c r="AQ92" s="35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24"/>
      <c r="AH93" s="66"/>
      <c r="AI93" s="35"/>
      <c r="AJ93" s="35"/>
      <c r="AK93" s="35"/>
      <c r="AL93" s="35"/>
      <c r="AM93" s="35"/>
      <c r="AN93" s="35"/>
      <c r="AO93" s="35"/>
      <c r="AP93" s="35"/>
      <c r="AQ93" s="35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66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66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66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66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66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66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ht="15" customHeight="1" x14ac:dyDescent="0.25">
      <c r="AG187" s="24"/>
      <c r="AH187" s="66"/>
      <c r="AI187" s="35"/>
      <c r="AJ187" s="35"/>
    </row>
    <row r="188" spans="1:44" ht="15" customHeight="1" x14ac:dyDescent="0.25">
      <c r="AG188" s="24"/>
      <c r="AH188" s="66"/>
      <c r="AI188" s="35"/>
      <c r="AJ188" s="35"/>
    </row>
    <row r="189" spans="1:44" ht="15" customHeight="1" x14ac:dyDescent="0.25">
      <c r="AG189" s="24"/>
      <c r="AH189" s="66"/>
      <c r="AI189" s="35"/>
      <c r="AJ189" s="35"/>
    </row>
    <row r="190" spans="1:44" ht="15" customHeight="1" x14ac:dyDescent="0.25">
      <c r="AG190" s="24"/>
      <c r="AH190" s="66"/>
      <c r="AI190" s="35"/>
      <c r="AJ190" s="35"/>
    </row>
    <row r="191" spans="1:44" ht="15" customHeight="1" x14ac:dyDescent="0.25">
      <c r="AG191" s="24"/>
      <c r="AH191" s="66"/>
      <c r="AI191" s="35"/>
      <c r="AJ191" s="35"/>
    </row>
    <row r="192" spans="1:44" ht="15" customHeight="1" x14ac:dyDescent="0.25">
      <c r="AG192" s="24"/>
      <c r="AH192" s="66"/>
      <c r="AI192" s="35"/>
      <c r="AJ192" s="35"/>
    </row>
    <row r="193" spans="33:36" ht="15" customHeight="1" x14ac:dyDescent="0.25">
      <c r="AG193" s="24"/>
      <c r="AH193" s="66"/>
      <c r="AI193" s="35"/>
      <c r="AJ193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81</v>
      </c>
      <c r="C1" s="6"/>
      <c r="D1" s="102"/>
      <c r="E1" s="143" t="s">
        <v>82</v>
      </c>
      <c r="F1" s="161"/>
      <c r="G1" s="74"/>
      <c r="H1" s="74"/>
      <c r="I1" s="7"/>
      <c r="J1" s="6"/>
      <c r="K1" s="9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74"/>
      <c r="AD1" s="74"/>
      <c r="AE1" s="7"/>
      <c r="AF1" s="6"/>
      <c r="AG1" s="9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8" t="s">
        <v>134</v>
      </c>
      <c r="C2" s="71"/>
      <c r="D2" s="162"/>
      <c r="E2" s="13" t="s">
        <v>12</v>
      </c>
      <c r="F2" s="14"/>
      <c r="G2" s="14"/>
      <c r="H2" s="14"/>
      <c r="I2" s="20"/>
      <c r="J2" s="15"/>
      <c r="K2" s="163"/>
      <c r="L2" s="22" t="s">
        <v>135</v>
      </c>
      <c r="M2" s="14"/>
      <c r="N2" s="14"/>
      <c r="O2" s="21"/>
      <c r="P2" s="19"/>
      <c r="Q2" s="22" t="s">
        <v>136</v>
      </c>
      <c r="R2" s="14"/>
      <c r="S2" s="14"/>
      <c r="T2" s="14"/>
      <c r="U2" s="20"/>
      <c r="V2" s="21"/>
      <c r="W2" s="19"/>
      <c r="X2" s="164" t="s">
        <v>137</v>
      </c>
      <c r="Y2" s="165"/>
      <c r="Z2" s="166"/>
      <c r="AA2" s="13" t="s">
        <v>12</v>
      </c>
      <c r="AB2" s="14"/>
      <c r="AC2" s="14"/>
      <c r="AD2" s="14"/>
      <c r="AE2" s="20"/>
      <c r="AF2" s="15"/>
      <c r="AG2" s="163"/>
      <c r="AH2" s="22" t="s">
        <v>138</v>
      </c>
      <c r="AI2" s="14"/>
      <c r="AJ2" s="14"/>
      <c r="AK2" s="21"/>
      <c r="AL2" s="19"/>
      <c r="AM2" s="22" t="s">
        <v>136</v>
      </c>
      <c r="AN2" s="14"/>
      <c r="AO2" s="14"/>
      <c r="AP2" s="14"/>
      <c r="AQ2" s="20"/>
      <c r="AR2" s="21"/>
      <c r="AS2" s="16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5"/>
      <c r="M4" s="18"/>
      <c r="N4" s="18"/>
      <c r="O4" s="18"/>
      <c r="P4" s="24"/>
      <c r="Q4" s="25"/>
      <c r="R4" s="25"/>
      <c r="S4" s="27"/>
      <c r="T4" s="25"/>
      <c r="U4" s="25"/>
      <c r="V4" s="168"/>
      <c r="W4" s="30"/>
      <c r="X4" s="25">
        <v>2001</v>
      </c>
      <c r="Y4" s="25" t="s">
        <v>83</v>
      </c>
      <c r="Z4" s="26" t="s">
        <v>84</v>
      </c>
      <c r="AA4" s="25">
        <v>9</v>
      </c>
      <c r="AB4" s="25">
        <v>0</v>
      </c>
      <c r="AC4" s="25">
        <v>6</v>
      </c>
      <c r="AD4" s="25">
        <v>0</v>
      </c>
      <c r="AE4" s="25">
        <v>14</v>
      </c>
      <c r="AF4" s="32">
        <v>0.5</v>
      </c>
      <c r="AG4" s="24">
        <v>28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5"/>
      <c r="M5" s="18"/>
      <c r="N5" s="18"/>
      <c r="O5" s="18"/>
      <c r="P5" s="24"/>
      <c r="Q5" s="25"/>
      <c r="R5" s="25"/>
      <c r="S5" s="27"/>
      <c r="T5" s="25"/>
      <c r="U5" s="25"/>
      <c r="V5" s="168"/>
      <c r="W5" s="30"/>
      <c r="X5" s="25">
        <v>2002</v>
      </c>
      <c r="Y5" s="25" t="s">
        <v>86</v>
      </c>
      <c r="Z5" s="26" t="s">
        <v>84</v>
      </c>
      <c r="AA5" s="25">
        <v>15</v>
      </c>
      <c r="AB5" s="25">
        <v>1</v>
      </c>
      <c r="AC5" s="25">
        <v>32</v>
      </c>
      <c r="AD5" s="25">
        <v>12</v>
      </c>
      <c r="AE5" s="25">
        <v>95</v>
      </c>
      <c r="AF5" s="32">
        <v>0.67849999999999999</v>
      </c>
      <c r="AG5" s="24">
        <v>140</v>
      </c>
      <c r="AH5" s="18" t="s">
        <v>83</v>
      </c>
      <c r="AI5" s="18"/>
      <c r="AJ5" s="18"/>
      <c r="AK5" s="18"/>
      <c r="AL5" s="24"/>
      <c r="AM5" s="25">
        <v>5</v>
      </c>
      <c r="AN5" s="25">
        <v>0</v>
      </c>
      <c r="AO5" s="25">
        <v>9</v>
      </c>
      <c r="AP5" s="25">
        <v>1</v>
      </c>
      <c r="AQ5" s="25">
        <v>15</v>
      </c>
      <c r="AR5" s="169">
        <v>0.48380000000000001</v>
      </c>
      <c r="AS5" s="1">
        <v>31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5"/>
      <c r="M6" s="18"/>
      <c r="N6" s="18"/>
      <c r="O6" s="18"/>
      <c r="P6" s="24"/>
      <c r="Q6" s="25"/>
      <c r="R6" s="25"/>
      <c r="S6" s="27"/>
      <c r="T6" s="25"/>
      <c r="U6" s="25"/>
      <c r="V6" s="168"/>
      <c r="W6" s="30"/>
      <c r="X6" s="25">
        <v>2003</v>
      </c>
      <c r="Y6" s="25" t="s">
        <v>66</v>
      </c>
      <c r="Z6" s="26" t="s">
        <v>84</v>
      </c>
      <c r="AA6" s="25">
        <v>13</v>
      </c>
      <c r="AB6" s="25">
        <v>3</v>
      </c>
      <c r="AC6" s="25">
        <v>32</v>
      </c>
      <c r="AD6" s="25">
        <v>8</v>
      </c>
      <c r="AE6" s="25">
        <v>79</v>
      </c>
      <c r="AF6" s="32">
        <v>0.63190000000000002</v>
      </c>
      <c r="AG6" s="24">
        <v>125</v>
      </c>
      <c r="AH6" s="25" t="s">
        <v>144</v>
      </c>
      <c r="AI6" s="18"/>
      <c r="AJ6" s="18" t="s">
        <v>83</v>
      </c>
      <c r="AK6" s="18" t="s">
        <v>67</v>
      </c>
      <c r="AL6" s="24"/>
      <c r="AM6" s="25">
        <v>2</v>
      </c>
      <c r="AN6" s="25">
        <v>0</v>
      </c>
      <c r="AO6" s="25">
        <v>0</v>
      </c>
      <c r="AP6" s="25">
        <v>1</v>
      </c>
      <c r="AQ6" s="25">
        <v>8</v>
      </c>
      <c r="AR6" s="169">
        <v>0.44440000000000002</v>
      </c>
      <c r="AS6" s="1">
        <v>18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2004</v>
      </c>
      <c r="C7" s="29" t="s">
        <v>87</v>
      </c>
      <c r="D7" s="26" t="s">
        <v>88</v>
      </c>
      <c r="E7" s="25">
        <v>22</v>
      </c>
      <c r="F7" s="25">
        <v>1</v>
      </c>
      <c r="G7" s="25">
        <v>51</v>
      </c>
      <c r="H7" s="27">
        <v>3</v>
      </c>
      <c r="I7" s="25">
        <v>75</v>
      </c>
      <c r="J7" s="28">
        <v>0.52800000000000002</v>
      </c>
      <c r="K7" s="30">
        <v>142</v>
      </c>
      <c r="L7" s="75" t="s">
        <v>66</v>
      </c>
      <c r="M7" s="18"/>
      <c r="N7" s="18" t="s">
        <v>145</v>
      </c>
      <c r="O7" s="18"/>
      <c r="P7" s="24"/>
      <c r="Q7" s="25"/>
      <c r="R7" s="25"/>
      <c r="S7" s="27"/>
      <c r="T7" s="25"/>
      <c r="U7" s="25"/>
      <c r="V7" s="168"/>
      <c r="W7" s="30"/>
      <c r="X7" s="25">
        <v>2004</v>
      </c>
      <c r="Y7" s="25" t="s">
        <v>83</v>
      </c>
      <c r="Z7" s="26" t="s">
        <v>84</v>
      </c>
      <c r="AA7" s="25">
        <v>3</v>
      </c>
      <c r="AB7" s="25">
        <v>1</v>
      </c>
      <c r="AC7" s="25">
        <v>11</v>
      </c>
      <c r="AD7" s="25">
        <v>2</v>
      </c>
      <c r="AE7" s="25">
        <v>21</v>
      </c>
      <c r="AF7" s="32">
        <v>0.6774</v>
      </c>
      <c r="AG7" s="24">
        <v>31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2005</v>
      </c>
      <c r="C8" s="29" t="s">
        <v>87</v>
      </c>
      <c r="D8" s="26" t="s">
        <v>88</v>
      </c>
      <c r="E8" s="25">
        <v>22</v>
      </c>
      <c r="F8" s="25">
        <v>1</v>
      </c>
      <c r="G8" s="25">
        <v>49</v>
      </c>
      <c r="H8" s="27">
        <v>5</v>
      </c>
      <c r="I8" s="25">
        <v>82</v>
      </c>
      <c r="J8" s="28">
        <v>0.48499999999999999</v>
      </c>
      <c r="K8" s="30">
        <v>169</v>
      </c>
      <c r="L8" s="75" t="s">
        <v>83</v>
      </c>
      <c r="M8" s="18"/>
      <c r="N8" s="18"/>
      <c r="O8" s="18"/>
      <c r="P8" s="24"/>
      <c r="Q8" s="25"/>
      <c r="R8" s="25"/>
      <c r="S8" s="27"/>
      <c r="T8" s="25"/>
      <c r="U8" s="25"/>
      <c r="V8" s="168"/>
      <c r="W8" s="30"/>
      <c r="X8" s="25"/>
      <c r="Y8" s="25"/>
      <c r="Z8" s="26"/>
      <c r="AA8" s="25"/>
      <c r="AB8" s="25"/>
      <c r="AC8" s="25"/>
      <c r="AD8" s="25"/>
      <c r="AE8" s="25"/>
      <c r="AF8" s="32"/>
      <c r="AG8" s="35"/>
      <c r="AH8" s="75"/>
      <c r="AI8" s="18"/>
      <c r="AJ8" s="18"/>
      <c r="AK8" s="18"/>
      <c r="AL8" s="35"/>
      <c r="AM8" s="25"/>
      <c r="AN8" s="25"/>
      <c r="AO8" s="25"/>
      <c r="AP8" s="25"/>
      <c r="AQ8" s="25"/>
      <c r="AR8" s="169"/>
      <c r="AS8" s="2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2006</v>
      </c>
      <c r="C9" s="29" t="s">
        <v>86</v>
      </c>
      <c r="D9" s="26" t="s">
        <v>89</v>
      </c>
      <c r="E9" s="25">
        <v>22</v>
      </c>
      <c r="F9" s="25">
        <v>3</v>
      </c>
      <c r="G9" s="25">
        <v>52</v>
      </c>
      <c r="H9" s="27">
        <v>9</v>
      </c>
      <c r="I9" s="25">
        <v>77</v>
      </c>
      <c r="J9" s="28">
        <v>0.53100000000000003</v>
      </c>
      <c r="K9" s="30">
        <v>145</v>
      </c>
      <c r="L9" s="75" t="s">
        <v>83</v>
      </c>
      <c r="M9" s="18"/>
      <c r="N9" s="18" t="s">
        <v>145</v>
      </c>
      <c r="O9" s="18"/>
      <c r="P9" s="24"/>
      <c r="Q9" s="25"/>
      <c r="R9" s="25"/>
      <c r="S9" s="27"/>
      <c r="T9" s="25"/>
      <c r="U9" s="25"/>
      <c r="V9" s="168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6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75"/>
      <c r="M10" s="18"/>
      <c r="N10" s="18"/>
      <c r="O10" s="18"/>
      <c r="P10" s="24"/>
      <c r="Q10" s="25"/>
      <c r="R10" s="25"/>
      <c r="S10" s="27"/>
      <c r="T10" s="25"/>
      <c r="U10" s="25"/>
      <c r="V10" s="16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6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2009</v>
      </c>
      <c r="C11" s="29" t="s">
        <v>66</v>
      </c>
      <c r="D11" s="26" t="s">
        <v>77</v>
      </c>
      <c r="E11" s="25">
        <v>22</v>
      </c>
      <c r="F11" s="25">
        <v>2</v>
      </c>
      <c r="G11" s="25">
        <v>39</v>
      </c>
      <c r="H11" s="27">
        <v>4</v>
      </c>
      <c r="I11" s="25">
        <v>95</v>
      </c>
      <c r="J11" s="28">
        <v>0.503</v>
      </c>
      <c r="K11" s="30">
        <v>189</v>
      </c>
      <c r="L11" s="75" t="s">
        <v>67</v>
      </c>
      <c r="M11" s="18"/>
      <c r="N11" s="18"/>
      <c r="O11" s="18"/>
      <c r="P11" s="24"/>
      <c r="Q11" s="25">
        <v>2</v>
      </c>
      <c r="R11" s="25">
        <v>0</v>
      </c>
      <c r="S11" s="27">
        <v>5</v>
      </c>
      <c r="T11" s="25">
        <v>0</v>
      </c>
      <c r="U11" s="25">
        <v>14</v>
      </c>
      <c r="V11" s="168">
        <v>0.63600000000000001</v>
      </c>
      <c r="W11" s="30">
        <v>22</v>
      </c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69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2010</v>
      </c>
      <c r="C12" s="29" t="s">
        <v>69</v>
      </c>
      <c r="D12" s="26" t="s">
        <v>78</v>
      </c>
      <c r="E12" s="25">
        <v>22</v>
      </c>
      <c r="F12" s="25">
        <v>3</v>
      </c>
      <c r="G12" s="25">
        <v>62</v>
      </c>
      <c r="H12" s="27">
        <v>8</v>
      </c>
      <c r="I12" s="25">
        <v>105</v>
      </c>
      <c r="J12" s="28">
        <v>0.52800000000000002</v>
      </c>
      <c r="K12" s="30">
        <v>156</v>
      </c>
      <c r="L12" s="188" t="s">
        <v>65</v>
      </c>
      <c r="M12" s="18"/>
      <c r="N12" s="188" t="s">
        <v>65</v>
      </c>
      <c r="O12" s="18"/>
      <c r="P12" s="24"/>
      <c r="Q12" s="25"/>
      <c r="R12" s="25"/>
      <c r="S12" s="27"/>
      <c r="T12" s="25"/>
      <c r="U12" s="25"/>
      <c r="V12" s="168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69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2011</v>
      </c>
      <c r="C13" s="29" t="s">
        <v>83</v>
      </c>
      <c r="D13" s="26" t="s">
        <v>78</v>
      </c>
      <c r="E13" s="25">
        <v>22</v>
      </c>
      <c r="F13" s="25">
        <v>3</v>
      </c>
      <c r="G13" s="25">
        <v>62</v>
      </c>
      <c r="H13" s="27">
        <v>11</v>
      </c>
      <c r="I13" s="25">
        <v>105</v>
      </c>
      <c r="J13" s="28">
        <v>0.53800000000000003</v>
      </c>
      <c r="K13" s="30">
        <v>195</v>
      </c>
      <c r="L13" s="188" t="s">
        <v>65</v>
      </c>
      <c r="M13" s="18"/>
      <c r="N13" s="188" t="s">
        <v>65</v>
      </c>
      <c r="O13" s="18"/>
      <c r="P13" s="24"/>
      <c r="Q13" s="25">
        <v>2</v>
      </c>
      <c r="R13" s="25">
        <v>0</v>
      </c>
      <c r="S13" s="27">
        <v>3</v>
      </c>
      <c r="T13" s="25">
        <v>0</v>
      </c>
      <c r="U13" s="25">
        <v>5</v>
      </c>
      <c r="V13" s="168">
        <v>0.313</v>
      </c>
      <c r="W13" s="30">
        <v>16</v>
      </c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69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18"/>
      <c r="M14" s="18"/>
      <c r="N14" s="18"/>
      <c r="O14" s="18"/>
      <c r="P14" s="24"/>
      <c r="Q14" s="25"/>
      <c r="R14" s="25"/>
      <c r="S14" s="27"/>
      <c r="T14" s="25"/>
      <c r="U14" s="25"/>
      <c r="V14" s="168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69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2013</v>
      </c>
      <c r="C15" s="29" t="s">
        <v>83</v>
      </c>
      <c r="D15" s="26" t="s">
        <v>77</v>
      </c>
      <c r="E15" s="25">
        <v>22</v>
      </c>
      <c r="F15" s="25">
        <v>1</v>
      </c>
      <c r="G15" s="25">
        <v>60</v>
      </c>
      <c r="H15" s="27">
        <v>5</v>
      </c>
      <c r="I15" s="25">
        <v>89</v>
      </c>
      <c r="J15" s="28">
        <v>0.503</v>
      </c>
      <c r="K15" s="30">
        <v>177</v>
      </c>
      <c r="L15" s="188" t="s">
        <v>144</v>
      </c>
      <c r="M15" s="18"/>
      <c r="N15" s="25" t="s">
        <v>86</v>
      </c>
      <c r="O15" s="18"/>
      <c r="P15" s="24"/>
      <c r="Q15" s="25"/>
      <c r="R15" s="25"/>
      <c r="S15" s="27"/>
      <c r="T15" s="25"/>
      <c r="U15" s="25"/>
      <c r="V15" s="168"/>
      <c r="W15" s="30"/>
      <c r="X15" s="25"/>
      <c r="Y15" s="29"/>
      <c r="Z15" s="26"/>
      <c r="AA15" s="25"/>
      <c r="AB15" s="25"/>
      <c r="AC15" s="25"/>
      <c r="AD15" s="27"/>
      <c r="AE15" s="25"/>
      <c r="AF15" s="28"/>
      <c r="AG15" s="30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69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>
        <v>2014</v>
      </c>
      <c r="C16" s="29" t="s">
        <v>86</v>
      </c>
      <c r="D16" s="26" t="s">
        <v>91</v>
      </c>
      <c r="E16" s="25">
        <v>22</v>
      </c>
      <c r="F16" s="25">
        <v>3</v>
      </c>
      <c r="G16" s="25">
        <v>46</v>
      </c>
      <c r="H16" s="27">
        <v>6</v>
      </c>
      <c r="I16" s="25">
        <v>81</v>
      </c>
      <c r="J16" s="28">
        <v>0.40899999999999997</v>
      </c>
      <c r="K16" s="30">
        <v>198</v>
      </c>
      <c r="L16" s="75" t="s">
        <v>66</v>
      </c>
      <c r="M16" s="18"/>
      <c r="N16" s="18" t="s">
        <v>66</v>
      </c>
      <c r="O16" s="18"/>
      <c r="P16" s="24"/>
      <c r="Q16" s="25">
        <v>5</v>
      </c>
      <c r="R16" s="25">
        <v>1</v>
      </c>
      <c r="S16" s="27">
        <v>13</v>
      </c>
      <c r="T16" s="25">
        <v>2</v>
      </c>
      <c r="U16" s="25">
        <v>22</v>
      </c>
      <c r="V16" s="168">
        <v>0.48899999999999999</v>
      </c>
      <c r="W16" s="30">
        <v>45</v>
      </c>
      <c r="X16" s="25"/>
      <c r="Y16" s="29"/>
      <c r="Z16" s="26"/>
      <c r="AA16" s="25"/>
      <c r="AB16" s="25"/>
      <c r="AC16" s="25"/>
      <c r="AD16" s="27"/>
      <c r="AE16" s="25"/>
      <c r="AF16" s="28"/>
      <c r="AG16" s="30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69"/>
      <c r="AS16" s="1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>
        <v>2015</v>
      </c>
      <c r="C17" s="29" t="s">
        <v>67</v>
      </c>
      <c r="D17" s="26" t="s">
        <v>78</v>
      </c>
      <c r="E17" s="25">
        <v>21</v>
      </c>
      <c r="F17" s="25">
        <v>1</v>
      </c>
      <c r="G17" s="25">
        <v>27</v>
      </c>
      <c r="H17" s="27">
        <v>3</v>
      </c>
      <c r="I17" s="25">
        <v>82</v>
      </c>
      <c r="J17" s="28">
        <v>0.5</v>
      </c>
      <c r="K17" s="30">
        <v>164</v>
      </c>
      <c r="L17" s="75"/>
      <c r="M17" s="18"/>
      <c r="N17" s="18"/>
      <c r="O17" s="18"/>
      <c r="P17" s="24"/>
      <c r="Q17" s="25"/>
      <c r="R17" s="25"/>
      <c r="S17" s="27"/>
      <c r="T17" s="25"/>
      <c r="U17" s="25"/>
      <c r="V17" s="168"/>
      <c r="W17" s="30"/>
      <c r="X17" s="25"/>
      <c r="Y17" s="29"/>
      <c r="Z17" s="26"/>
      <c r="AA17" s="25"/>
      <c r="AB17" s="25"/>
      <c r="AC17" s="25"/>
      <c r="AD17" s="27"/>
      <c r="AE17" s="25"/>
      <c r="AF17" s="28"/>
      <c r="AG17" s="30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69"/>
      <c r="AS17" s="1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>
        <v>2016</v>
      </c>
      <c r="C18" s="29" t="s">
        <v>66</v>
      </c>
      <c r="D18" s="26" t="s">
        <v>78</v>
      </c>
      <c r="E18" s="25">
        <v>24</v>
      </c>
      <c r="F18" s="25">
        <v>0</v>
      </c>
      <c r="G18" s="25">
        <v>37</v>
      </c>
      <c r="H18" s="27">
        <v>3</v>
      </c>
      <c r="I18" s="25">
        <v>121</v>
      </c>
      <c r="J18" s="28">
        <v>0.56499999999999995</v>
      </c>
      <c r="K18" s="30">
        <v>214</v>
      </c>
      <c r="L18" s="75"/>
      <c r="M18" s="18"/>
      <c r="N18" s="18"/>
      <c r="O18" s="18"/>
      <c r="P18" s="24"/>
      <c r="Q18" s="25">
        <v>4</v>
      </c>
      <c r="R18" s="25">
        <v>0</v>
      </c>
      <c r="S18" s="27">
        <v>4</v>
      </c>
      <c r="T18" s="25">
        <v>0</v>
      </c>
      <c r="U18" s="25">
        <v>11</v>
      </c>
      <c r="V18" s="168">
        <v>0.314</v>
      </c>
      <c r="W18" s="30">
        <v>35</v>
      </c>
      <c r="X18" s="25"/>
      <c r="Y18" s="29"/>
      <c r="Z18" s="26"/>
      <c r="AA18" s="25"/>
      <c r="AB18" s="25"/>
      <c r="AC18" s="25"/>
      <c r="AD18" s="27"/>
      <c r="AE18" s="25"/>
      <c r="AF18" s="28"/>
      <c r="AG18" s="30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69"/>
      <c r="AS18" s="1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25"/>
      <c r="C19" s="29"/>
      <c r="D19" s="26"/>
      <c r="E19" s="25"/>
      <c r="F19" s="25"/>
      <c r="G19" s="25"/>
      <c r="H19" s="27"/>
      <c r="I19" s="25"/>
      <c r="J19" s="28"/>
      <c r="K19" s="30"/>
      <c r="L19" s="75"/>
      <c r="M19" s="18"/>
      <c r="N19" s="18"/>
      <c r="O19" s="18"/>
      <c r="P19" s="24"/>
      <c r="Q19" s="25"/>
      <c r="R19" s="25"/>
      <c r="S19" s="27"/>
      <c r="T19" s="25"/>
      <c r="U19" s="25"/>
      <c r="V19" s="168"/>
      <c r="W19" s="30"/>
      <c r="X19" s="25"/>
      <c r="Y19" s="29"/>
      <c r="Z19" s="26"/>
      <c r="AA19" s="25"/>
      <c r="AB19" s="25"/>
      <c r="AC19" s="25"/>
      <c r="AD19" s="27"/>
      <c r="AE19" s="25"/>
      <c r="AF19" s="28"/>
      <c r="AG19" s="30"/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69"/>
      <c r="AS19" s="1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5">
        <v>2018</v>
      </c>
      <c r="C20" s="25" t="s">
        <v>66</v>
      </c>
      <c r="D20" s="26" t="s">
        <v>78</v>
      </c>
      <c r="E20" s="25">
        <v>21</v>
      </c>
      <c r="F20" s="25">
        <v>1</v>
      </c>
      <c r="G20" s="25">
        <v>45</v>
      </c>
      <c r="H20" s="25">
        <v>3</v>
      </c>
      <c r="I20" s="25">
        <v>80</v>
      </c>
      <c r="J20" s="32">
        <v>0.58389999999999997</v>
      </c>
      <c r="K20" s="35">
        <v>137</v>
      </c>
      <c r="L20" s="75" t="s">
        <v>83</v>
      </c>
      <c r="M20" s="18"/>
      <c r="N20" s="18"/>
      <c r="O20" s="18"/>
      <c r="P20" s="35"/>
      <c r="Q20" s="25">
        <v>5</v>
      </c>
      <c r="R20" s="25">
        <v>2</v>
      </c>
      <c r="S20" s="25">
        <v>12</v>
      </c>
      <c r="T20" s="25">
        <v>5</v>
      </c>
      <c r="U20" s="25">
        <v>31</v>
      </c>
      <c r="V20" s="169">
        <v>0.65949999999999998</v>
      </c>
      <c r="W20" s="24">
        <v>47</v>
      </c>
      <c r="X20" s="25"/>
      <c r="Y20" s="29"/>
      <c r="Z20" s="26"/>
      <c r="AA20" s="25"/>
      <c r="AB20" s="25"/>
      <c r="AC20" s="25"/>
      <c r="AD20" s="27"/>
      <c r="AE20" s="25"/>
      <c r="AF20" s="28"/>
      <c r="AG20" s="30"/>
      <c r="AH20" s="18"/>
      <c r="AI20" s="18"/>
      <c r="AJ20" s="18"/>
      <c r="AK20" s="18"/>
      <c r="AL20" s="24"/>
      <c r="AM20" s="25"/>
      <c r="AN20" s="25"/>
      <c r="AO20" s="25"/>
      <c r="AP20" s="25"/>
      <c r="AQ20" s="25"/>
      <c r="AR20" s="169"/>
      <c r="AS20" s="1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170" t="s">
        <v>139</v>
      </c>
      <c r="C21" s="171"/>
      <c r="D21" s="172"/>
      <c r="E21" s="173">
        <f>SUM(E4:E20)</f>
        <v>242</v>
      </c>
      <c r="F21" s="173">
        <f>SUM(F4:F20)</f>
        <v>19</v>
      </c>
      <c r="G21" s="173">
        <f>SUM(G4:G20)</f>
        <v>530</v>
      </c>
      <c r="H21" s="173">
        <f>SUM(H4:H20)</f>
        <v>60</v>
      </c>
      <c r="I21" s="173">
        <f>SUM(I4:I20)</f>
        <v>992</v>
      </c>
      <c r="J21" s="174">
        <f>PRODUCT(I21/K21)</f>
        <v>0.52598091198303287</v>
      </c>
      <c r="K21" s="163">
        <f>SUM(K4:K20)</f>
        <v>1886</v>
      </c>
      <c r="L21" s="22"/>
      <c r="M21" s="20"/>
      <c r="N21" s="83"/>
      <c r="O21" s="84"/>
      <c r="P21" s="24"/>
      <c r="Q21" s="173">
        <f>SUM(Q4:Q20)</f>
        <v>18</v>
      </c>
      <c r="R21" s="173">
        <f>SUM(R4:R20)</f>
        <v>3</v>
      </c>
      <c r="S21" s="173">
        <f>SUM(S4:S20)</f>
        <v>37</v>
      </c>
      <c r="T21" s="173">
        <f>SUM(T4:T20)</f>
        <v>7</v>
      </c>
      <c r="U21" s="173">
        <f>SUM(U4:U20)</f>
        <v>83</v>
      </c>
      <c r="V21" s="174">
        <f>PRODUCT(U21/W21)</f>
        <v>0.50303030303030305</v>
      </c>
      <c r="W21" s="163">
        <f>SUM(W4:W20)</f>
        <v>165</v>
      </c>
      <c r="X21" s="16" t="s">
        <v>139</v>
      </c>
      <c r="Y21" s="17"/>
      <c r="Z21" s="15"/>
      <c r="AA21" s="173">
        <f>SUM(AA4:AA20)</f>
        <v>40</v>
      </c>
      <c r="AB21" s="173">
        <f>SUM(AB4:AB20)</f>
        <v>5</v>
      </c>
      <c r="AC21" s="173">
        <f>SUM(AC4:AC20)</f>
        <v>81</v>
      </c>
      <c r="AD21" s="173">
        <f>SUM(AD4:AD20)</f>
        <v>22</v>
      </c>
      <c r="AE21" s="173">
        <f>SUM(AE4:AE20)</f>
        <v>209</v>
      </c>
      <c r="AF21" s="174">
        <f>PRODUCT(AE21/AG21)</f>
        <v>0.64506172839506171</v>
      </c>
      <c r="AG21" s="163">
        <f>SUM(AG4:AG20)</f>
        <v>324</v>
      </c>
      <c r="AH21" s="22"/>
      <c r="AI21" s="20"/>
      <c r="AJ21" s="83"/>
      <c r="AK21" s="84"/>
      <c r="AL21" s="24"/>
      <c r="AM21" s="173">
        <f>SUM(AM4:AM20)</f>
        <v>7</v>
      </c>
      <c r="AN21" s="173">
        <f>SUM(AN4:AN20)</f>
        <v>0</v>
      </c>
      <c r="AO21" s="173">
        <f>SUM(AO4:AO20)</f>
        <v>9</v>
      </c>
      <c r="AP21" s="173">
        <f>SUM(AP4:AP20)</f>
        <v>2</v>
      </c>
      <c r="AQ21" s="173">
        <f>SUM(AQ4:AQ20)</f>
        <v>23</v>
      </c>
      <c r="AR21" s="174">
        <f>PRODUCT(AQ21/AS21)</f>
        <v>0.46938775510204084</v>
      </c>
      <c r="AS21" s="167">
        <f>SUM(AS4:AS20)</f>
        <v>49</v>
      </c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6"/>
      <c r="K22" s="30"/>
      <c r="L22" s="24"/>
      <c r="M22" s="24"/>
      <c r="N22" s="24"/>
      <c r="O22" s="24"/>
      <c r="P22" s="35"/>
      <c r="Q22" s="35"/>
      <c r="R22" s="38"/>
      <c r="S22" s="35"/>
      <c r="T22" s="35"/>
      <c r="U22" s="24"/>
      <c r="V22" s="24"/>
      <c r="W22" s="30"/>
      <c r="X22" s="35"/>
      <c r="Y22" s="35"/>
      <c r="Z22" s="35"/>
      <c r="AA22" s="35"/>
      <c r="AB22" s="35"/>
      <c r="AC22" s="35"/>
      <c r="AD22" s="35"/>
      <c r="AE22" s="35"/>
      <c r="AF22" s="36"/>
      <c r="AG22" s="30"/>
      <c r="AH22" s="24"/>
      <c r="AI22" s="24"/>
      <c r="AJ22" s="24"/>
      <c r="AK22" s="24"/>
      <c r="AL22" s="35"/>
      <c r="AM22" s="35"/>
      <c r="AN22" s="38"/>
      <c r="AO22" s="35"/>
      <c r="AP22" s="35"/>
      <c r="AQ22" s="24"/>
      <c r="AR22" s="24"/>
      <c r="AS22" s="30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75" t="s">
        <v>140</v>
      </c>
      <c r="C23" s="176"/>
      <c r="D23" s="177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18" t="s">
        <v>21</v>
      </c>
      <c r="K23" s="24"/>
      <c r="L23" s="18" t="s">
        <v>26</v>
      </c>
      <c r="M23" s="18" t="s">
        <v>27</v>
      </c>
      <c r="N23" s="18" t="s">
        <v>141</v>
      </c>
      <c r="O23" s="18" t="s">
        <v>142</v>
      </c>
      <c r="Q23" s="38"/>
      <c r="R23" s="38" t="s">
        <v>60</v>
      </c>
      <c r="S23" s="38"/>
      <c r="T23" s="35" t="s">
        <v>143</v>
      </c>
      <c r="U23" s="24"/>
      <c r="V23" s="30"/>
      <c r="W23" s="30"/>
      <c r="X23" s="160"/>
      <c r="Y23" s="160"/>
      <c r="Z23" s="160"/>
      <c r="AA23" s="160"/>
      <c r="AB23" s="160"/>
      <c r="AC23" s="38"/>
      <c r="AD23" s="38"/>
      <c r="AE23" s="38"/>
      <c r="AF23" s="35"/>
      <c r="AG23" s="35"/>
      <c r="AH23" s="35"/>
      <c r="AI23" s="35"/>
      <c r="AJ23" s="35"/>
      <c r="AK23" s="35"/>
      <c r="AM23" s="30"/>
      <c r="AN23" s="160"/>
      <c r="AO23" s="160"/>
      <c r="AP23" s="160"/>
      <c r="AQ23" s="160"/>
      <c r="AR23" s="160"/>
      <c r="AS23" s="160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41" t="s">
        <v>11</v>
      </c>
      <c r="C24" s="12"/>
      <c r="D24" s="43"/>
      <c r="E24" s="178">
        <v>117</v>
      </c>
      <c r="F24" s="178">
        <v>1</v>
      </c>
      <c r="G24" s="178">
        <v>103</v>
      </c>
      <c r="H24" s="178">
        <v>8</v>
      </c>
      <c r="I24" s="178">
        <v>215</v>
      </c>
      <c r="J24" s="179">
        <v>0.36599999999999999</v>
      </c>
      <c r="K24" s="35">
        <f>PRODUCT(I24/J24)</f>
        <v>587.43169398907105</v>
      </c>
      <c r="L24" s="180">
        <f>PRODUCT((F24+G24)/E24)</f>
        <v>0.88888888888888884</v>
      </c>
      <c r="M24" s="180">
        <f>PRODUCT(H24/E24)</f>
        <v>6.8376068376068383E-2</v>
      </c>
      <c r="N24" s="180">
        <f>PRODUCT((F24+G24+H24)/E24)</f>
        <v>0.95726495726495731</v>
      </c>
      <c r="O24" s="180">
        <f>PRODUCT(I24/E24)</f>
        <v>1.8376068376068375</v>
      </c>
      <c r="Q24" s="38"/>
      <c r="R24" s="38"/>
      <c r="S24" s="38"/>
      <c r="T24" s="35" t="s">
        <v>94</v>
      </c>
      <c r="U24" s="35"/>
      <c r="V24" s="35"/>
      <c r="W24" s="35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8"/>
      <c r="AO24" s="38"/>
      <c r="AP24" s="38"/>
      <c r="AQ24" s="38"/>
      <c r="AR24" s="38"/>
      <c r="AS24" s="38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181" t="s">
        <v>134</v>
      </c>
      <c r="C25" s="182"/>
      <c r="D25" s="183"/>
      <c r="E25" s="178">
        <f>PRODUCT(E21+Q21)</f>
        <v>260</v>
      </c>
      <c r="F25" s="178">
        <f>PRODUCT(F21+R21)</f>
        <v>22</v>
      </c>
      <c r="G25" s="178">
        <f>PRODUCT(G21+S21)</f>
        <v>567</v>
      </c>
      <c r="H25" s="178">
        <f>PRODUCT(H21+T21)</f>
        <v>67</v>
      </c>
      <c r="I25" s="178">
        <f>PRODUCT(I21+U21)</f>
        <v>1075</v>
      </c>
      <c r="J25" s="179">
        <f>PRODUCT(I25/K25)</f>
        <v>0.5241345685031692</v>
      </c>
      <c r="K25" s="35">
        <f>PRODUCT(K21+W21)</f>
        <v>2051</v>
      </c>
      <c r="L25" s="180">
        <f>PRODUCT((F25+G25)/E25)</f>
        <v>2.2653846153846153</v>
      </c>
      <c r="M25" s="180">
        <f>PRODUCT(H25/E25)</f>
        <v>0.25769230769230766</v>
      </c>
      <c r="N25" s="180">
        <f>PRODUCT((F25+G25+H25)/E25)</f>
        <v>2.523076923076923</v>
      </c>
      <c r="O25" s="180">
        <f>PRODUCT(I25/E25)</f>
        <v>4.134615384615385</v>
      </c>
      <c r="Q25" s="38"/>
      <c r="R25" s="38"/>
      <c r="S25" s="38"/>
      <c r="T25" s="35" t="s">
        <v>92</v>
      </c>
      <c r="U25" s="35"/>
      <c r="V25" s="35"/>
      <c r="W25" s="35"/>
      <c r="X25" s="35"/>
      <c r="Y25" s="35"/>
      <c r="Z25" s="35"/>
      <c r="AA25" s="35"/>
      <c r="AB25" s="35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x14ac:dyDescent="0.25">
      <c r="A26" s="35"/>
      <c r="B26" s="147" t="s">
        <v>137</v>
      </c>
      <c r="C26" s="184"/>
      <c r="D26" s="185"/>
      <c r="E26" s="178">
        <f>PRODUCT(AA21+AM21)</f>
        <v>47</v>
      </c>
      <c r="F26" s="178">
        <f>PRODUCT(AB21+AN21)</f>
        <v>5</v>
      </c>
      <c r="G26" s="178">
        <f>PRODUCT(AC21+AO21)</f>
        <v>90</v>
      </c>
      <c r="H26" s="178">
        <f>PRODUCT(AD21+AP21)</f>
        <v>24</v>
      </c>
      <c r="I26" s="178">
        <f>PRODUCT(AE21+AQ21)</f>
        <v>232</v>
      </c>
      <c r="J26" s="179">
        <f>PRODUCT(I26/K26)</f>
        <v>0.62198391420911525</v>
      </c>
      <c r="K26" s="24">
        <f>PRODUCT(AG21+AS21)</f>
        <v>373</v>
      </c>
      <c r="L26" s="180">
        <f>PRODUCT((F26+G26)/E26)</f>
        <v>2.021276595744681</v>
      </c>
      <c r="M26" s="180">
        <f>PRODUCT(H26/E26)</f>
        <v>0.51063829787234039</v>
      </c>
      <c r="N26" s="180">
        <f>PRODUCT((F26+G26+H26)/E26)</f>
        <v>2.5319148936170213</v>
      </c>
      <c r="O26" s="180">
        <f>PRODUCT(I26/E26)</f>
        <v>4.9361702127659575</v>
      </c>
      <c r="Q26" s="38"/>
      <c r="R26" s="38"/>
      <c r="S26" s="35"/>
      <c r="T26" s="35" t="s">
        <v>95</v>
      </c>
      <c r="U26" s="24"/>
      <c r="V26" s="24"/>
      <c r="W26" s="35"/>
      <c r="X26" s="35"/>
      <c r="Y26" s="35"/>
      <c r="Z26" s="35"/>
      <c r="AA26" s="35"/>
      <c r="AB26" s="35"/>
      <c r="AC26" s="38"/>
      <c r="AD26" s="38"/>
      <c r="AE26" s="38"/>
      <c r="AF26" s="38"/>
      <c r="AG26" s="38"/>
      <c r="AH26" s="38"/>
      <c r="AI26" s="38"/>
      <c r="AJ26" s="38"/>
      <c r="AK26" s="35"/>
      <c r="AL26" s="24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x14ac:dyDescent="0.25">
      <c r="A27" s="35"/>
      <c r="B27" s="186" t="s">
        <v>139</v>
      </c>
      <c r="C27" s="107"/>
      <c r="D27" s="187"/>
      <c r="E27" s="178">
        <f>SUM(E24:E26)</f>
        <v>424</v>
      </c>
      <c r="F27" s="178">
        <f t="shared" ref="F27:I27" si="0">SUM(F24:F26)</f>
        <v>28</v>
      </c>
      <c r="G27" s="178">
        <f t="shared" si="0"/>
        <v>760</v>
      </c>
      <c r="H27" s="178">
        <f t="shared" si="0"/>
        <v>99</v>
      </c>
      <c r="I27" s="178">
        <f t="shared" si="0"/>
        <v>1522</v>
      </c>
      <c r="J27" s="179">
        <f>PRODUCT(I27/K27)</f>
        <v>0.50540744558077422</v>
      </c>
      <c r="K27" s="35">
        <f>SUM(K24:K26)</f>
        <v>3011.4316939890709</v>
      </c>
      <c r="L27" s="180">
        <f>PRODUCT((F27+G27)/E27)</f>
        <v>1.8584905660377358</v>
      </c>
      <c r="M27" s="180">
        <f>PRODUCT(H27/E27)</f>
        <v>0.23349056603773585</v>
      </c>
      <c r="N27" s="180">
        <f>PRODUCT((F27+G27+H27)/E27)</f>
        <v>2.0919811320754715</v>
      </c>
      <c r="O27" s="180">
        <f>PRODUCT(I27/E27)</f>
        <v>3.5896226415094339</v>
      </c>
      <c r="Q27" s="24"/>
      <c r="R27" s="24"/>
      <c r="S27" s="24"/>
      <c r="T27" s="38" t="s">
        <v>93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24"/>
      <c r="F28" s="24"/>
      <c r="G28" s="24"/>
      <c r="H28" s="24"/>
      <c r="I28" s="24"/>
      <c r="J28" s="35"/>
      <c r="K28" s="35"/>
      <c r="L28" s="24"/>
      <c r="M28" s="24"/>
      <c r="N28" s="24"/>
      <c r="O28" s="24"/>
      <c r="P28" s="35"/>
      <c r="Q28" s="35"/>
      <c r="R28" s="35"/>
      <c r="S28" s="35"/>
      <c r="T28" s="38" t="s">
        <v>96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 t="s">
        <v>70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 t="s">
        <v>97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J87" s="35"/>
      <c r="K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J88" s="35"/>
      <c r="K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35"/>
      <c r="R98" s="35"/>
      <c r="S98" s="35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35"/>
      <c r="R99" s="35"/>
      <c r="S99" s="35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8"/>
      <c r="AH182" s="38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A183" s="35"/>
      <c r="B183" s="35"/>
      <c r="C183" s="35"/>
      <c r="D183" s="35"/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8"/>
      <c r="AH183" s="38"/>
      <c r="AI183" s="38"/>
      <c r="AJ183" s="38"/>
      <c r="AK183" s="35"/>
      <c r="AL183" s="24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A184" s="35"/>
      <c r="B184" s="35"/>
      <c r="C184" s="35"/>
      <c r="D184" s="35"/>
      <c r="L184"/>
      <c r="M184"/>
      <c r="N184"/>
      <c r="O184"/>
      <c r="P18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38"/>
      <c r="AH184" s="38"/>
      <c r="AI184" s="38"/>
      <c r="AJ184" s="38"/>
      <c r="AK184" s="35"/>
      <c r="AL184" s="24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38"/>
      <c r="AH185" s="38"/>
      <c r="AI185" s="38"/>
      <c r="AJ185" s="38"/>
      <c r="AK185" s="35"/>
      <c r="AL185" s="24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38"/>
      <c r="AH186" s="38"/>
      <c r="AI186" s="38"/>
      <c r="AJ186" s="38"/>
      <c r="AK186" s="35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38"/>
      <c r="AH187" s="38"/>
      <c r="AI187" s="38"/>
      <c r="AJ187" s="38"/>
      <c r="AK187" s="35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8"/>
      <c r="AH188" s="38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38"/>
      <c r="AH189" s="38"/>
      <c r="AI189" s="38"/>
      <c r="AJ189" s="38"/>
      <c r="AK189" s="3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38"/>
      <c r="AH190" s="38"/>
      <c r="AI190" s="38"/>
      <c r="AJ190" s="38"/>
      <c r="AK190" s="35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38"/>
      <c r="AH191" s="38"/>
      <c r="AI191" s="38"/>
      <c r="AJ191" s="38"/>
      <c r="AK191" s="35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38"/>
      <c r="AH192" s="38"/>
      <c r="AI192" s="38"/>
      <c r="AJ192" s="38"/>
      <c r="AK192" s="24"/>
      <c r="AL192" s="24"/>
    </row>
    <row r="193" spans="12:38" x14ac:dyDescent="0.25"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38"/>
      <c r="AH193" s="38"/>
      <c r="AI193" s="38"/>
      <c r="AJ193" s="38"/>
    </row>
    <row r="194" spans="12:38" x14ac:dyDescent="0.25"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38"/>
      <c r="AH194" s="38"/>
      <c r="AI194" s="38"/>
      <c r="AJ194" s="38"/>
    </row>
    <row r="195" spans="12:38" x14ac:dyDescent="0.25"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38"/>
      <c r="AH195" s="38"/>
      <c r="AI195" s="38"/>
      <c r="AJ195" s="38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  <row r="222" spans="12:38" ht="14.25" x14ac:dyDescent="0.2">
      <c r="L222"/>
      <c r="M222"/>
      <c r="N222"/>
      <c r="O222"/>
      <c r="P222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/>
      <c r="AL222"/>
    </row>
    <row r="223" spans="12:38" ht="14.25" x14ac:dyDescent="0.2">
      <c r="L223"/>
      <c r="M223"/>
      <c r="N223"/>
      <c r="O223"/>
      <c r="P223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/>
      <c r="AL223"/>
    </row>
    <row r="224" spans="12:38" ht="14.25" x14ac:dyDescent="0.2">
      <c r="L224"/>
      <c r="M224"/>
      <c r="N224"/>
      <c r="O224"/>
      <c r="P224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/>
      <c r="AL224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2.85546875" style="68" customWidth="1"/>
    <col min="3" max="3" width="24.28515625" style="69" customWidth="1"/>
    <col min="4" max="4" width="10.5703125" style="76" customWidth="1"/>
    <col min="5" max="5" width="8.85546875" style="76" customWidth="1"/>
    <col min="6" max="6" width="0.7109375" style="30" customWidth="1"/>
    <col min="7" max="11" width="5.28515625" style="69" customWidth="1"/>
    <col min="12" max="12" width="6.28515625" style="69" customWidth="1"/>
    <col min="13" max="16" width="5.28515625" style="69" customWidth="1"/>
    <col min="17" max="21" width="6.7109375" style="123" customWidth="1"/>
    <col min="22" max="22" width="9.28515625" style="69" customWidth="1"/>
    <col min="23" max="23" width="20.5703125" style="76" customWidth="1"/>
    <col min="24" max="24" width="9.42578125" style="69" customWidth="1"/>
    <col min="25" max="25" width="34.5703125" style="3" customWidth="1"/>
    <col min="26" max="30" width="9.140625" style="3"/>
  </cols>
  <sheetData>
    <row r="1" spans="1:30" ht="18.75" x14ac:dyDescent="0.3">
      <c r="A1" s="8"/>
      <c r="B1" s="78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0"/>
      <c r="R1" s="120"/>
      <c r="S1" s="120"/>
      <c r="T1" s="120"/>
      <c r="U1" s="120"/>
      <c r="V1" s="71"/>
      <c r="W1" s="72"/>
      <c r="X1" s="70"/>
      <c r="Y1" s="73"/>
      <c r="Z1" s="73"/>
      <c r="AA1" s="73"/>
      <c r="AB1" s="73"/>
      <c r="AC1" s="73"/>
      <c r="AD1" s="73"/>
    </row>
    <row r="2" spans="1:30" x14ac:dyDescent="0.25">
      <c r="A2" s="8"/>
      <c r="B2" s="10" t="s">
        <v>81</v>
      </c>
      <c r="C2" s="143" t="s">
        <v>82</v>
      </c>
      <c r="D2" s="11"/>
      <c r="E2" s="11"/>
      <c r="F2" s="125"/>
      <c r="G2" s="74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22" t="s">
        <v>62</v>
      </c>
      <c r="C3" s="22" t="s">
        <v>34</v>
      </c>
      <c r="D3" s="16" t="s">
        <v>35</v>
      </c>
      <c r="E3" s="21" t="s">
        <v>1</v>
      </c>
      <c r="F3" s="129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75" t="s">
        <v>16</v>
      </c>
      <c r="R3" s="75">
        <v>1</v>
      </c>
      <c r="S3" s="75">
        <v>2</v>
      </c>
      <c r="T3" s="75">
        <v>3</v>
      </c>
      <c r="U3" s="75" t="s">
        <v>43</v>
      </c>
      <c r="V3" s="17" t="s">
        <v>21</v>
      </c>
      <c r="W3" s="16" t="s">
        <v>44</v>
      </c>
      <c r="X3" s="16" t="s">
        <v>45</v>
      </c>
      <c r="Y3" s="73"/>
      <c r="Z3" s="73"/>
      <c r="AA3" s="73"/>
      <c r="AB3" s="73"/>
      <c r="AC3" s="73"/>
      <c r="AD3" s="73"/>
    </row>
    <row r="4" spans="1:30" x14ac:dyDescent="0.25">
      <c r="A4" s="8"/>
      <c r="B4" s="111" t="s">
        <v>108</v>
      </c>
      <c r="C4" s="112" t="s">
        <v>109</v>
      </c>
      <c r="D4" s="113" t="s">
        <v>61</v>
      </c>
      <c r="E4" s="114" t="s">
        <v>79</v>
      </c>
      <c r="F4" s="109"/>
      <c r="G4" s="115">
        <v>1</v>
      </c>
      <c r="H4" s="116"/>
      <c r="I4" s="116"/>
      <c r="J4" s="117" t="s">
        <v>110</v>
      </c>
      <c r="K4" s="117">
        <v>4</v>
      </c>
      <c r="L4" s="110"/>
      <c r="M4" s="117">
        <v>1</v>
      </c>
      <c r="N4" s="115"/>
      <c r="O4" s="116"/>
      <c r="P4" s="116"/>
      <c r="Q4" s="122" t="s">
        <v>113</v>
      </c>
      <c r="R4" s="122"/>
      <c r="S4" s="122"/>
      <c r="T4" s="122" t="s">
        <v>125</v>
      </c>
      <c r="U4" s="122" t="s">
        <v>126</v>
      </c>
      <c r="V4" s="118">
        <v>0.8</v>
      </c>
      <c r="W4" s="112" t="s">
        <v>111</v>
      </c>
      <c r="X4" s="119" t="s">
        <v>112</v>
      </c>
      <c r="Y4" s="73"/>
      <c r="Z4" s="73"/>
      <c r="AA4" s="73"/>
      <c r="AB4" s="73"/>
      <c r="AC4" s="73"/>
      <c r="AD4" s="73"/>
    </row>
    <row r="5" spans="1:30" x14ac:dyDescent="0.25">
      <c r="A5" s="8"/>
      <c r="B5" s="103"/>
      <c r="C5" s="105"/>
      <c r="D5" s="105"/>
      <c r="E5" s="107"/>
      <c r="F5" s="107"/>
      <c r="G5" s="126"/>
      <c r="H5" s="106"/>
      <c r="I5" s="104"/>
      <c r="J5" s="106"/>
      <c r="K5" s="104"/>
      <c r="L5" s="106"/>
      <c r="M5" s="106"/>
      <c r="N5" s="106"/>
      <c r="O5" s="106"/>
      <c r="P5" s="106"/>
      <c r="Q5" s="127"/>
      <c r="R5" s="127"/>
      <c r="S5" s="127"/>
      <c r="T5" s="127"/>
      <c r="U5" s="127"/>
      <c r="V5" s="106"/>
      <c r="W5" s="106"/>
      <c r="X5" s="108"/>
      <c r="Y5" s="73"/>
      <c r="Z5" s="73"/>
      <c r="AA5" s="73"/>
      <c r="AB5" s="73"/>
      <c r="AC5" s="73"/>
      <c r="AD5" s="73"/>
    </row>
    <row r="6" spans="1:30" x14ac:dyDescent="0.25">
      <c r="A6" s="8"/>
      <c r="B6" s="22" t="s">
        <v>63</v>
      </c>
      <c r="C6" s="22" t="s">
        <v>34</v>
      </c>
      <c r="D6" s="16" t="s">
        <v>35</v>
      </c>
      <c r="E6" s="21" t="s">
        <v>1</v>
      </c>
      <c r="F6" s="129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75" t="s">
        <v>16</v>
      </c>
      <c r="R6" s="75">
        <v>1</v>
      </c>
      <c r="S6" s="75">
        <v>2</v>
      </c>
      <c r="T6" s="75">
        <v>3</v>
      </c>
      <c r="U6" s="75" t="s">
        <v>43</v>
      </c>
      <c r="V6" s="17" t="s">
        <v>21</v>
      </c>
      <c r="W6" s="16" t="s">
        <v>44</v>
      </c>
      <c r="X6" s="16" t="s">
        <v>45</v>
      </c>
      <c r="Y6" s="73"/>
      <c r="Z6" s="73"/>
      <c r="AA6" s="73"/>
      <c r="AB6" s="73"/>
      <c r="AC6" s="73"/>
      <c r="AD6" s="73"/>
    </row>
    <row r="7" spans="1:30" x14ac:dyDescent="0.25">
      <c r="A7" s="8"/>
      <c r="B7" s="111" t="s">
        <v>72</v>
      </c>
      <c r="C7" s="112" t="s">
        <v>73</v>
      </c>
      <c r="D7" s="113" t="s">
        <v>61</v>
      </c>
      <c r="E7" s="157" t="s">
        <v>79</v>
      </c>
      <c r="F7" s="158"/>
      <c r="G7" s="159">
        <v>1</v>
      </c>
      <c r="H7" s="116"/>
      <c r="I7" s="116"/>
      <c r="J7" s="117"/>
      <c r="K7" s="117" t="s">
        <v>68</v>
      </c>
      <c r="L7" s="110"/>
      <c r="M7" s="117">
        <v>1</v>
      </c>
      <c r="N7" s="115"/>
      <c r="O7" s="116">
        <v>2</v>
      </c>
      <c r="P7" s="116"/>
      <c r="Q7" s="122" t="s">
        <v>114</v>
      </c>
      <c r="R7" s="122"/>
      <c r="S7" s="122"/>
      <c r="T7" s="122" t="s">
        <v>127</v>
      </c>
      <c r="U7" s="122" t="s">
        <v>128</v>
      </c>
      <c r="V7" s="118">
        <v>0.33300000000000002</v>
      </c>
      <c r="W7" s="112" t="s">
        <v>74</v>
      </c>
      <c r="X7" s="119" t="s">
        <v>75</v>
      </c>
      <c r="Y7" s="73"/>
      <c r="Z7" s="73"/>
      <c r="AA7" s="73"/>
      <c r="AB7" s="73"/>
      <c r="AC7" s="73"/>
      <c r="AD7" s="73"/>
    </row>
    <row r="8" spans="1:30" x14ac:dyDescent="0.25">
      <c r="A8" s="23"/>
      <c r="B8" s="103"/>
      <c r="C8" s="105"/>
      <c r="D8" s="105"/>
      <c r="E8" s="107"/>
      <c r="F8" s="107"/>
      <c r="G8" s="126"/>
      <c r="H8" s="106"/>
      <c r="I8" s="104"/>
      <c r="J8" s="106"/>
      <c r="K8" s="104"/>
      <c r="L8" s="106"/>
      <c r="M8" s="106"/>
      <c r="N8" s="106"/>
      <c r="O8" s="106"/>
      <c r="P8" s="106"/>
      <c r="Q8" s="127"/>
      <c r="R8" s="127"/>
      <c r="S8" s="127"/>
      <c r="T8" s="127"/>
      <c r="U8" s="127"/>
      <c r="V8" s="106"/>
      <c r="W8" s="106"/>
      <c r="X8" s="108"/>
      <c r="Y8" s="73"/>
      <c r="Z8" s="73"/>
      <c r="AA8" s="73"/>
      <c r="AB8" s="73"/>
      <c r="AC8" s="73"/>
      <c r="AD8" s="73"/>
    </row>
    <row r="9" spans="1:30" x14ac:dyDescent="0.25">
      <c r="A9" s="23"/>
      <c r="B9" s="67"/>
      <c r="C9" s="35"/>
      <c r="D9" s="67"/>
      <c r="E9" s="100"/>
      <c r="G9" s="35"/>
      <c r="H9" s="38"/>
      <c r="I9" s="35"/>
      <c r="J9" s="24"/>
      <c r="K9" s="24"/>
      <c r="L9" s="24"/>
      <c r="M9" s="35"/>
      <c r="N9" s="35"/>
      <c r="O9" s="35"/>
      <c r="P9" s="35"/>
      <c r="Q9" s="101"/>
      <c r="R9" s="101"/>
      <c r="S9" s="101"/>
      <c r="T9" s="101"/>
      <c r="U9" s="101"/>
      <c r="V9" s="35"/>
      <c r="W9" s="67"/>
      <c r="X9" s="35"/>
      <c r="Y9" s="73"/>
      <c r="Z9" s="73"/>
      <c r="AA9" s="73"/>
      <c r="AB9" s="73"/>
      <c r="AC9" s="73"/>
      <c r="AD9" s="73"/>
    </row>
    <row r="10" spans="1:30" x14ac:dyDescent="0.25">
      <c r="A10" s="23"/>
      <c r="B10" s="67"/>
      <c r="C10" s="35"/>
      <c r="D10" s="67"/>
      <c r="E10" s="100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101"/>
      <c r="R10" s="101"/>
      <c r="S10" s="101"/>
      <c r="T10" s="101"/>
      <c r="U10" s="101"/>
      <c r="V10" s="35"/>
      <c r="W10" s="67"/>
      <c r="X10" s="35"/>
      <c r="Y10" s="73"/>
      <c r="Z10" s="73"/>
      <c r="AA10" s="73"/>
      <c r="AB10" s="73"/>
      <c r="AC10" s="73"/>
      <c r="AD10" s="73"/>
    </row>
    <row r="11" spans="1:30" x14ac:dyDescent="0.25">
      <c r="A11" s="23"/>
      <c r="B11" s="67"/>
      <c r="C11" s="35"/>
      <c r="D11" s="67"/>
      <c r="E11" s="100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101"/>
      <c r="R11" s="101"/>
      <c r="S11" s="101"/>
      <c r="T11" s="101"/>
      <c r="U11" s="101"/>
      <c r="V11" s="35"/>
      <c r="W11" s="67"/>
      <c r="X11" s="35"/>
      <c r="Y11" s="73"/>
      <c r="Z11" s="73"/>
      <c r="AA11" s="73"/>
      <c r="AB11" s="73"/>
      <c r="AC11" s="73"/>
      <c r="AD11" s="73"/>
    </row>
    <row r="12" spans="1:30" x14ac:dyDescent="0.25">
      <c r="A12" s="23"/>
      <c r="B12" s="67"/>
      <c r="C12" s="35"/>
      <c r="D12" s="67"/>
      <c r="E12" s="10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101"/>
      <c r="R12" s="101"/>
      <c r="S12" s="101"/>
      <c r="T12" s="101"/>
      <c r="U12" s="101"/>
      <c r="V12" s="35"/>
      <c r="W12" s="67"/>
      <c r="X12" s="35"/>
      <c r="Y12" s="73"/>
      <c r="Z12" s="73"/>
      <c r="AA12" s="73"/>
      <c r="AB12" s="73"/>
      <c r="AC12" s="73"/>
      <c r="AD12" s="73"/>
    </row>
    <row r="13" spans="1:30" x14ac:dyDescent="0.25">
      <c r="A13" s="23"/>
      <c r="B13" s="67"/>
      <c r="C13" s="35"/>
      <c r="D13" s="67"/>
      <c r="E13" s="10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01"/>
      <c r="R13" s="101"/>
      <c r="S13" s="101"/>
      <c r="T13" s="101"/>
      <c r="U13" s="101"/>
      <c r="V13" s="35"/>
      <c r="W13" s="67"/>
      <c r="X13" s="35"/>
      <c r="Y13" s="73"/>
      <c r="Z13" s="73"/>
      <c r="AA13" s="73"/>
      <c r="AB13" s="73"/>
      <c r="AC13" s="73"/>
      <c r="AD13" s="73"/>
    </row>
    <row r="14" spans="1:30" x14ac:dyDescent="0.25">
      <c r="A14" s="23"/>
      <c r="B14" s="67"/>
      <c r="C14" s="35"/>
      <c r="D14" s="67"/>
      <c r="E14" s="10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01"/>
      <c r="R14" s="101"/>
      <c r="S14" s="101"/>
      <c r="T14" s="101"/>
      <c r="U14" s="101"/>
      <c r="V14" s="35"/>
      <c r="W14" s="67"/>
      <c r="X14" s="35"/>
      <c r="Y14" s="73"/>
      <c r="Z14" s="73"/>
      <c r="AA14" s="73"/>
      <c r="AB14" s="73"/>
      <c r="AC14" s="73"/>
      <c r="AD14" s="73"/>
    </row>
    <row r="15" spans="1:30" x14ac:dyDescent="0.25">
      <c r="A15" s="23"/>
      <c r="B15" s="67"/>
      <c r="C15" s="35"/>
      <c r="D15" s="67"/>
      <c r="E15" s="10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01"/>
      <c r="R15" s="101"/>
      <c r="S15" s="101"/>
      <c r="T15" s="101"/>
      <c r="U15" s="101"/>
      <c r="V15" s="35"/>
      <c r="W15" s="67"/>
      <c r="X15" s="35"/>
      <c r="Y15" s="73"/>
      <c r="Z15" s="73"/>
      <c r="AA15" s="73"/>
      <c r="AB15" s="73"/>
      <c r="AC15" s="73"/>
      <c r="AD15" s="73"/>
    </row>
    <row r="16" spans="1:30" x14ac:dyDescent="0.25">
      <c r="A16" s="23"/>
      <c r="B16" s="67"/>
      <c r="C16" s="35"/>
      <c r="D16" s="67"/>
      <c r="E16" s="10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01"/>
      <c r="R16" s="101"/>
      <c r="S16" s="101"/>
      <c r="T16" s="101"/>
      <c r="U16" s="101"/>
      <c r="V16" s="35"/>
      <c r="W16" s="67"/>
      <c r="X16" s="35"/>
      <c r="Y16" s="73"/>
      <c r="Z16" s="73"/>
      <c r="AA16" s="73"/>
      <c r="AB16" s="73"/>
      <c r="AC16" s="73"/>
      <c r="AD16" s="73"/>
    </row>
    <row r="17" spans="1:30" x14ac:dyDescent="0.25">
      <c r="A17" s="23"/>
      <c r="B17" s="67"/>
      <c r="C17" s="35"/>
      <c r="D17" s="67"/>
      <c r="E17" s="10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01"/>
      <c r="R17" s="101"/>
      <c r="S17" s="101"/>
      <c r="T17" s="101"/>
      <c r="U17" s="101"/>
      <c r="V17" s="35"/>
      <c r="W17" s="67"/>
      <c r="X17" s="35"/>
      <c r="Y17" s="73"/>
      <c r="Z17" s="73"/>
      <c r="AA17" s="73"/>
      <c r="AB17" s="73"/>
      <c r="AC17" s="73"/>
      <c r="AD17" s="73"/>
    </row>
    <row r="18" spans="1:30" x14ac:dyDescent="0.25">
      <c r="A18" s="23"/>
      <c r="B18" s="67"/>
      <c r="C18" s="35"/>
      <c r="D18" s="24"/>
      <c r="E18" s="100"/>
      <c r="F18" s="67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67"/>
      <c r="X18" s="35"/>
      <c r="Y18" s="73"/>
      <c r="Z18" s="73"/>
      <c r="AA18" s="73"/>
      <c r="AB18" s="73"/>
      <c r="AC18" s="73"/>
      <c r="AD18" s="73"/>
    </row>
    <row r="19" spans="1:30" x14ac:dyDescent="0.25">
      <c r="A19" s="23"/>
      <c r="B19" s="67"/>
      <c r="C19" s="35"/>
      <c r="D19" s="67"/>
      <c r="E19" s="10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67"/>
      <c r="X19" s="35"/>
      <c r="Y19" s="73"/>
      <c r="Z19" s="73"/>
      <c r="AA19" s="73"/>
      <c r="AB19" s="73"/>
      <c r="AC19" s="73"/>
      <c r="AD19" s="73"/>
    </row>
    <row r="20" spans="1:30" x14ac:dyDescent="0.25">
      <c r="A20" s="23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34"/>
      <c r="R20" s="134"/>
      <c r="S20" s="134"/>
      <c r="T20" s="134"/>
      <c r="U20" s="134"/>
      <c r="V20" s="67"/>
      <c r="W20" s="67"/>
      <c r="X20" s="67"/>
      <c r="Y20" s="73"/>
      <c r="Z20" s="73"/>
      <c r="AA20" s="73"/>
      <c r="AB20" s="73"/>
      <c r="AC20" s="73"/>
      <c r="AD20" s="73"/>
    </row>
    <row r="21" spans="1:30" x14ac:dyDescent="0.25">
      <c r="A21" s="2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34"/>
      <c r="R21" s="134"/>
      <c r="S21" s="134"/>
      <c r="T21" s="134"/>
      <c r="U21" s="134"/>
      <c r="V21" s="67"/>
      <c r="W21" s="67"/>
      <c r="X21" s="67"/>
      <c r="Y21" s="73"/>
      <c r="Z21" s="73"/>
      <c r="AA21" s="73"/>
      <c r="AB21" s="73"/>
      <c r="AC21" s="73"/>
      <c r="AD21" s="73"/>
    </row>
    <row r="22" spans="1:30" x14ac:dyDescent="0.25">
      <c r="A22" s="23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134"/>
      <c r="R22" s="134"/>
      <c r="S22" s="134"/>
      <c r="T22" s="134"/>
      <c r="U22" s="134"/>
      <c r="V22" s="67"/>
      <c r="W22" s="67"/>
      <c r="X22" s="67"/>
      <c r="Y22" s="73"/>
      <c r="Z22" s="73"/>
      <c r="AA22" s="73"/>
      <c r="AB22" s="73"/>
      <c r="AC22" s="73"/>
      <c r="AD22" s="73"/>
    </row>
    <row r="23" spans="1:30" x14ac:dyDescent="0.25">
      <c r="A23" s="23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34"/>
      <c r="R23" s="134"/>
      <c r="S23" s="134"/>
      <c r="T23" s="134"/>
      <c r="U23" s="134"/>
      <c r="V23" s="67"/>
      <c r="W23" s="67"/>
      <c r="X23" s="67"/>
      <c r="Y23" s="73"/>
      <c r="Z23" s="73"/>
      <c r="AA23" s="73"/>
      <c r="AB23" s="73"/>
      <c r="AC23" s="73"/>
      <c r="AD23" s="73"/>
    </row>
    <row r="24" spans="1:30" x14ac:dyDescent="0.25">
      <c r="A24" s="23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34"/>
      <c r="R24" s="134"/>
      <c r="S24" s="134"/>
      <c r="T24" s="134"/>
      <c r="U24" s="134"/>
      <c r="V24" s="67"/>
      <c r="W24" s="67"/>
      <c r="X24" s="67"/>
      <c r="Y24" s="73"/>
      <c r="Z24" s="73"/>
      <c r="AA24" s="73"/>
      <c r="AB24" s="73"/>
      <c r="AC24" s="73"/>
      <c r="AD24" s="73"/>
    </row>
    <row r="25" spans="1:30" x14ac:dyDescent="0.25">
      <c r="A25" s="23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34"/>
      <c r="R25" s="134"/>
      <c r="S25" s="134"/>
      <c r="T25" s="134"/>
      <c r="U25" s="134"/>
      <c r="V25" s="67"/>
      <c r="W25" s="67"/>
      <c r="X25" s="67"/>
      <c r="Y25" s="73"/>
      <c r="Z25" s="73"/>
      <c r="AA25" s="73"/>
      <c r="AB25" s="73"/>
      <c r="AC25" s="73"/>
      <c r="AD25" s="73"/>
    </row>
    <row r="26" spans="1:30" x14ac:dyDescent="0.25">
      <c r="A26" s="23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34"/>
      <c r="R26" s="134"/>
      <c r="S26" s="134"/>
      <c r="T26" s="134"/>
      <c r="U26" s="134"/>
      <c r="V26" s="67"/>
      <c r="W26" s="67"/>
      <c r="X26" s="67"/>
      <c r="Y26" s="73"/>
      <c r="Z26" s="73"/>
      <c r="AA26" s="73"/>
      <c r="AB26" s="73"/>
      <c r="AC26" s="73"/>
      <c r="AD26" s="73"/>
    </row>
    <row r="27" spans="1:30" x14ac:dyDescent="0.25">
      <c r="A27" s="23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134"/>
      <c r="R27" s="134"/>
      <c r="S27" s="134"/>
      <c r="T27" s="134"/>
      <c r="U27" s="134"/>
      <c r="V27" s="67"/>
      <c r="W27" s="67"/>
      <c r="X27" s="67"/>
      <c r="Y27" s="73"/>
      <c r="Z27" s="73"/>
      <c r="AA27" s="73"/>
      <c r="AB27" s="73"/>
      <c r="AC27" s="73"/>
      <c r="AD27" s="73"/>
    </row>
    <row r="28" spans="1:30" x14ac:dyDescent="0.25">
      <c r="A28" s="23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34"/>
      <c r="R28" s="134"/>
      <c r="S28" s="134"/>
      <c r="T28" s="134"/>
      <c r="U28" s="134"/>
      <c r="V28" s="67"/>
      <c r="W28" s="67"/>
      <c r="X28" s="67"/>
      <c r="Y28" s="73"/>
      <c r="Z28" s="73"/>
      <c r="AA28" s="73"/>
      <c r="AB28" s="73"/>
      <c r="AC28" s="73"/>
      <c r="AD28" s="73"/>
    </row>
    <row r="29" spans="1:30" x14ac:dyDescent="0.25">
      <c r="A29" s="23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34"/>
      <c r="R29" s="134"/>
      <c r="S29" s="134"/>
      <c r="T29" s="134"/>
      <c r="U29" s="134"/>
      <c r="V29" s="67"/>
      <c r="W29" s="67"/>
      <c r="X29" s="67"/>
      <c r="Y29" s="73"/>
      <c r="Z29" s="73"/>
      <c r="AA29" s="73"/>
      <c r="AB29" s="73"/>
      <c r="AC29" s="73"/>
      <c r="AD29" s="73"/>
    </row>
    <row r="30" spans="1:30" x14ac:dyDescent="0.25">
      <c r="A30" s="23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34"/>
      <c r="R30" s="134"/>
      <c r="S30" s="134"/>
      <c r="T30" s="134"/>
      <c r="U30" s="134"/>
      <c r="V30" s="67"/>
      <c r="W30" s="67"/>
      <c r="X30" s="67"/>
      <c r="Y30" s="73"/>
      <c r="Z30" s="73"/>
      <c r="AA30" s="73"/>
      <c r="AB30" s="73"/>
      <c r="AC30" s="73"/>
      <c r="AD30" s="73"/>
    </row>
    <row r="31" spans="1:30" x14ac:dyDescent="0.25">
      <c r="A31" s="23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34"/>
      <c r="R31" s="134"/>
      <c r="S31" s="134"/>
      <c r="T31" s="134"/>
      <c r="U31" s="134"/>
      <c r="V31" s="67"/>
      <c r="W31" s="67"/>
      <c r="X31" s="67"/>
      <c r="Y31" s="73"/>
      <c r="Z31" s="73"/>
      <c r="AA31" s="73"/>
      <c r="AB31" s="73"/>
      <c r="AC31" s="73"/>
      <c r="AD31" s="73"/>
    </row>
    <row r="32" spans="1:30" x14ac:dyDescent="0.25">
      <c r="A32" s="23"/>
      <c r="B32" s="67"/>
      <c r="C32" s="35"/>
      <c r="D32" s="67"/>
      <c r="E32" s="10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67"/>
      <c r="X32" s="35"/>
      <c r="Y32" s="73"/>
      <c r="Z32" s="73"/>
      <c r="AA32" s="73"/>
      <c r="AB32" s="73"/>
      <c r="AC32" s="73"/>
      <c r="AD32" s="73"/>
    </row>
    <row r="33" spans="1:30" x14ac:dyDescent="0.25">
      <c r="A33" s="23"/>
      <c r="B33" s="67"/>
      <c r="C33" s="35"/>
      <c r="D33" s="67"/>
      <c r="E33" s="10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67"/>
      <c r="X33" s="35"/>
      <c r="Y33" s="73"/>
      <c r="Z33" s="73"/>
      <c r="AA33" s="73"/>
      <c r="AB33" s="73"/>
      <c r="AC33" s="73"/>
      <c r="AD33" s="73"/>
    </row>
    <row r="34" spans="1:30" x14ac:dyDescent="0.25">
      <c r="A34" s="23"/>
      <c r="B34" s="67"/>
      <c r="C34" s="35"/>
      <c r="D34" s="67"/>
      <c r="E34" s="10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67"/>
      <c r="X34" s="35"/>
      <c r="Y34" s="73"/>
      <c r="Z34" s="73"/>
      <c r="AA34" s="73"/>
      <c r="AB34" s="73"/>
      <c r="AC34" s="73"/>
      <c r="AD34" s="73"/>
    </row>
    <row r="35" spans="1:30" x14ac:dyDescent="0.25">
      <c r="A35" s="23"/>
      <c r="B35" s="67"/>
      <c r="C35" s="35"/>
      <c r="D35" s="67"/>
      <c r="E35" s="10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67"/>
      <c r="X35" s="35"/>
      <c r="Y35" s="73"/>
      <c r="Z35" s="73"/>
      <c r="AA35" s="73"/>
      <c r="AB35" s="73"/>
      <c r="AC35" s="73"/>
      <c r="AD35" s="73"/>
    </row>
    <row r="36" spans="1:30" x14ac:dyDescent="0.25">
      <c r="A36" s="23"/>
      <c r="B36" s="67"/>
      <c r="C36" s="35"/>
      <c r="D36" s="67"/>
      <c r="E36" s="10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67"/>
      <c r="X36" s="35"/>
      <c r="Y36" s="73"/>
      <c r="Z36" s="73"/>
      <c r="AA36" s="73"/>
      <c r="AB36" s="73"/>
      <c r="AC36" s="73"/>
      <c r="AD36" s="73"/>
    </row>
    <row r="37" spans="1:30" x14ac:dyDescent="0.25">
      <c r="A37" s="23"/>
      <c r="B37" s="67"/>
      <c r="C37" s="35"/>
      <c r="D37" s="67"/>
      <c r="E37" s="10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67"/>
      <c r="X37" s="35"/>
      <c r="Y37" s="73"/>
      <c r="Z37" s="73"/>
      <c r="AA37" s="73"/>
      <c r="AB37" s="73"/>
      <c r="AC37" s="73"/>
      <c r="AD37" s="73"/>
    </row>
    <row r="38" spans="1:30" x14ac:dyDescent="0.25">
      <c r="A38" s="23"/>
      <c r="B38" s="67"/>
      <c r="C38" s="35"/>
      <c r="D38" s="67"/>
      <c r="E38" s="10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67"/>
      <c r="X38" s="35"/>
      <c r="Y38" s="73"/>
      <c r="Z38" s="73"/>
      <c r="AA38" s="73"/>
      <c r="AB38" s="73"/>
      <c r="AC38" s="73"/>
      <c r="AD38" s="73"/>
    </row>
    <row r="39" spans="1:30" x14ac:dyDescent="0.25">
      <c r="A39" s="23"/>
      <c r="B39" s="67"/>
      <c r="C39" s="35"/>
      <c r="D39" s="67"/>
      <c r="E39" s="10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67"/>
      <c r="X39" s="35"/>
      <c r="Y39" s="73"/>
      <c r="Z39" s="73"/>
      <c r="AA39" s="73"/>
      <c r="AB39" s="73"/>
      <c r="AC39" s="73"/>
      <c r="AD39" s="73"/>
    </row>
    <row r="40" spans="1:30" x14ac:dyDescent="0.25">
      <c r="A40" s="23"/>
      <c r="B40" s="67"/>
      <c r="C40" s="35"/>
      <c r="D40" s="67"/>
      <c r="E40" s="10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67"/>
      <c r="X40" s="35"/>
      <c r="Y40" s="73"/>
      <c r="Z40" s="73"/>
      <c r="AA40" s="73"/>
      <c r="AB40" s="73"/>
      <c r="AC40" s="73"/>
      <c r="AD40" s="73"/>
    </row>
    <row r="41" spans="1:30" x14ac:dyDescent="0.25">
      <c r="A41" s="23"/>
      <c r="B41" s="67"/>
      <c r="C41" s="35"/>
      <c r="D41" s="67"/>
      <c r="E41" s="10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67"/>
      <c r="X41" s="35"/>
      <c r="Y41" s="73"/>
      <c r="Z41" s="73"/>
      <c r="AA41" s="73"/>
      <c r="AB41" s="73"/>
      <c r="AC41" s="73"/>
      <c r="AD41" s="73"/>
    </row>
    <row r="42" spans="1:30" x14ac:dyDescent="0.25">
      <c r="A42" s="23"/>
      <c r="B42" s="67"/>
      <c r="C42" s="35"/>
      <c r="D42" s="67"/>
      <c r="E42" s="10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67"/>
      <c r="X42" s="35"/>
      <c r="Y42" s="73"/>
      <c r="Z42" s="73"/>
      <c r="AA42" s="73"/>
      <c r="AB42" s="73"/>
      <c r="AC42" s="73"/>
      <c r="AD42" s="73"/>
    </row>
    <row r="43" spans="1:30" x14ac:dyDescent="0.25">
      <c r="A43" s="23"/>
      <c r="B43" s="67"/>
      <c r="C43" s="35"/>
      <c r="D43" s="67"/>
      <c r="E43" s="100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67"/>
      <c r="X43" s="35"/>
      <c r="Y43" s="73"/>
      <c r="Z43" s="73"/>
      <c r="AA43" s="73"/>
      <c r="AB43" s="73"/>
      <c r="AC43" s="73"/>
      <c r="AD43" s="73"/>
    </row>
    <row r="44" spans="1:30" x14ac:dyDescent="0.25">
      <c r="A44" s="23"/>
      <c r="B44" s="67"/>
      <c r="C44" s="35"/>
      <c r="D44" s="67"/>
      <c r="E44" s="67"/>
      <c r="F44" s="24"/>
      <c r="G44" s="35"/>
      <c r="H44" s="38"/>
      <c r="I44" s="35"/>
      <c r="J44" s="24"/>
      <c r="K44" s="24"/>
      <c r="L44" s="24"/>
      <c r="M44" s="24"/>
      <c r="N44" s="66"/>
      <c r="O44" s="66"/>
      <c r="P44" s="24"/>
      <c r="Q44" s="135"/>
      <c r="R44" s="135"/>
      <c r="S44" s="135"/>
      <c r="T44" s="135"/>
      <c r="U44" s="135"/>
      <c r="V44" s="24"/>
      <c r="W44" s="67"/>
      <c r="X44" s="24"/>
      <c r="Y44" s="73"/>
      <c r="Z44" s="73"/>
      <c r="AA44" s="73"/>
      <c r="AB44" s="73"/>
      <c r="AC44" s="73"/>
      <c r="AD44" s="73"/>
    </row>
    <row r="45" spans="1:30" x14ac:dyDescent="0.25">
      <c r="A45" s="23"/>
      <c r="B45" s="67"/>
      <c r="C45" s="35"/>
      <c r="D45" s="67"/>
      <c r="E45" s="67"/>
      <c r="F45" s="24"/>
      <c r="G45" s="35"/>
      <c r="H45" s="38"/>
      <c r="I45" s="35"/>
      <c r="J45" s="24"/>
      <c r="K45" s="24"/>
      <c r="L45" s="24"/>
      <c r="M45" s="24"/>
      <c r="N45" s="66"/>
      <c r="O45" s="66"/>
      <c r="P45" s="24"/>
      <c r="Q45" s="135"/>
      <c r="R45" s="135"/>
      <c r="S45" s="135"/>
      <c r="T45" s="135"/>
      <c r="U45" s="135"/>
      <c r="V45" s="24"/>
      <c r="W45" s="67"/>
      <c r="X45" s="24"/>
      <c r="Y45" s="73"/>
      <c r="Z45" s="73"/>
      <c r="AA45" s="73"/>
      <c r="AB45" s="73"/>
      <c r="AC45" s="73"/>
      <c r="AD45" s="73"/>
    </row>
    <row r="46" spans="1:30" x14ac:dyDescent="0.25">
      <c r="A46" s="23"/>
      <c r="B46" s="67"/>
      <c r="C46" s="35"/>
      <c r="D46" s="67"/>
      <c r="E46" s="67"/>
      <c r="F46" s="24"/>
      <c r="G46" s="35"/>
      <c r="H46" s="38"/>
      <c r="I46" s="35"/>
      <c r="J46" s="24"/>
      <c r="K46" s="24"/>
      <c r="L46" s="24"/>
      <c r="M46" s="24"/>
      <c r="N46" s="66"/>
      <c r="O46" s="66"/>
      <c r="P46" s="24"/>
      <c r="Q46" s="135"/>
      <c r="R46" s="135"/>
      <c r="S46" s="135"/>
      <c r="T46" s="135"/>
      <c r="U46" s="135"/>
      <c r="V46" s="24"/>
      <c r="W46" s="67"/>
      <c r="X46" s="24"/>
      <c r="Y46" s="73"/>
      <c r="Z46" s="73"/>
      <c r="AA46" s="73"/>
      <c r="AB46" s="73"/>
      <c r="AC46" s="73"/>
      <c r="AD46" s="73"/>
    </row>
    <row r="47" spans="1:30" x14ac:dyDescent="0.25">
      <c r="A47" s="23"/>
      <c r="B47" s="67"/>
      <c r="C47" s="35"/>
      <c r="D47" s="67"/>
      <c r="E47" s="67"/>
      <c r="F47" s="24"/>
      <c r="G47" s="35"/>
      <c r="H47" s="38"/>
      <c r="I47" s="35"/>
      <c r="J47" s="24"/>
      <c r="K47" s="24"/>
      <c r="L47" s="24"/>
      <c r="M47" s="24"/>
      <c r="N47" s="66"/>
      <c r="O47" s="66"/>
      <c r="P47" s="24"/>
      <c r="Q47" s="135"/>
      <c r="R47" s="135"/>
      <c r="S47" s="135"/>
      <c r="T47" s="135"/>
      <c r="U47" s="135"/>
      <c r="V47" s="24"/>
      <c r="W47" s="67"/>
      <c r="X47" s="24"/>
      <c r="Y47" s="73"/>
      <c r="Z47" s="73"/>
      <c r="AA47" s="73"/>
      <c r="AB47" s="73"/>
      <c r="AC47" s="73"/>
      <c r="AD47" s="73"/>
    </row>
    <row r="48" spans="1:30" x14ac:dyDescent="0.25">
      <c r="A48" s="23"/>
      <c r="B48" s="67"/>
      <c r="C48" s="35"/>
      <c r="D48" s="67"/>
      <c r="E48" s="67"/>
      <c r="F48" s="24"/>
      <c r="G48" s="35"/>
      <c r="H48" s="38"/>
      <c r="I48" s="35"/>
      <c r="J48" s="24"/>
      <c r="K48" s="24"/>
      <c r="L48" s="24"/>
      <c r="M48" s="24"/>
      <c r="N48" s="66"/>
      <c r="O48" s="66"/>
      <c r="P48" s="24"/>
      <c r="Q48" s="135"/>
      <c r="R48" s="135"/>
      <c r="S48" s="135"/>
      <c r="T48" s="135"/>
      <c r="U48" s="135"/>
      <c r="V48" s="24"/>
      <c r="W48" s="67"/>
      <c r="X48" s="24"/>
      <c r="Y48" s="73"/>
      <c r="Z48" s="73"/>
      <c r="AA48" s="73"/>
      <c r="AB48" s="73"/>
      <c r="AC48" s="73"/>
      <c r="AD48" s="73"/>
    </row>
    <row r="49" spans="1:30" x14ac:dyDescent="0.25">
      <c r="A49" s="23"/>
      <c r="B49" s="67"/>
      <c r="C49" s="35"/>
      <c r="D49" s="67"/>
      <c r="E49" s="67"/>
      <c r="F49" s="24"/>
      <c r="G49" s="35"/>
      <c r="H49" s="38"/>
      <c r="I49" s="35"/>
      <c r="J49" s="24"/>
      <c r="K49" s="24"/>
      <c r="L49" s="24"/>
      <c r="M49" s="24"/>
      <c r="N49" s="66"/>
      <c r="O49" s="66"/>
      <c r="P49" s="24"/>
      <c r="Q49" s="135"/>
      <c r="R49" s="135"/>
      <c r="S49" s="135"/>
      <c r="T49" s="135"/>
      <c r="U49" s="135"/>
      <c r="V49" s="24"/>
      <c r="W49" s="67"/>
      <c r="X49" s="24"/>
      <c r="Y49" s="73"/>
      <c r="Z49" s="73"/>
      <c r="AA49" s="73"/>
      <c r="AB49" s="73"/>
      <c r="AC49" s="73"/>
      <c r="AD49" s="73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24"/>
      <c r="R50" s="124"/>
      <c r="S50" s="124"/>
      <c r="T50" s="124"/>
      <c r="U50" s="124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24"/>
      <c r="R51" s="124"/>
      <c r="S51" s="124"/>
      <c r="T51" s="124"/>
      <c r="U51" s="124"/>
      <c r="V51"/>
      <c r="W51"/>
      <c r="X51"/>
      <c r="Y51"/>
      <c r="Z51"/>
      <c r="AA51"/>
      <c r="AB51"/>
      <c r="AC51"/>
      <c r="AD51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4"/>
      <c r="R71" s="124"/>
      <c r="S71" s="124"/>
      <c r="T71" s="124"/>
      <c r="U71" s="124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4"/>
      <c r="R73" s="124"/>
      <c r="S73" s="124"/>
      <c r="T73" s="124"/>
      <c r="U73" s="12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4"/>
      <c r="R74" s="124"/>
      <c r="S74" s="124"/>
      <c r="T74" s="124"/>
      <c r="U74" s="12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4"/>
      <c r="R75" s="124"/>
      <c r="S75" s="124"/>
      <c r="T75" s="124"/>
      <c r="U75" s="12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4"/>
      <c r="R76" s="124"/>
      <c r="S76" s="124"/>
      <c r="T76" s="124"/>
      <c r="U76" s="12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4"/>
      <c r="R77" s="124"/>
      <c r="S77" s="124"/>
      <c r="T77" s="124"/>
      <c r="U77" s="12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4"/>
      <c r="R78" s="124"/>
      <c r="S78" s="124"/>
      <c r="T78" s="124"/>
      <c r="U78" s="12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4"/>
      <c r="R79" s="124"/>
      <c r="S79" s="124"/>
      <c r="T79" s="124"/>
      <c r="U79" s="12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4"/>
      <c r="R80" s="124"/>
      <c r="S80" s="124"/>
      <c r="T80" s="124"/>
      <c r="U80" s="12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4"/>
      <c r="R81" s="124"/>
      <c r="S81" s="124"/>
      <c r="T81" s="124"/>
      <c r="U81" s="12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4"/>
      <c r="R82" s="124"/>
      <c r="S82" s="124"/>
      <c r="T82" s="124"/>
      <c r="U82" s="12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4"/>
      <c r="R83" s="124"/>
      <c r="S83" s="124"/>
      <c r="T83" s="124"/>
      <c r="U83" s="12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4"/>
      <c r="R84" s="124"/>
      <c r="S84" s="124"/>
      <c r="T84" s="124"/>
      <c r="U84" s="12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4"/>
      <c r="R85" s="124"/>
      <c r="S85" s="124"/>
      <c r="T85" s="124"/>
      <c r="U85" s="12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4"/>
      <c r="R86" s="124"/>
      <c r="S86" s="124"/>
      <c r="T86" s="124"/>
      <c r="U86" s="12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4"/>
      <c r="R87" s="124"/>
      <c r="S87" s="124"/>
      <c r="T87" s="124"/>
      <c r="U87" s="12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4"/>
      <c r="R88" s="124"/>
      <c r="S88" s="124"/>
      <c r="T88" s="124"/>
      <c r="U88" s="12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4"/>
      <c r="R89" s="124"/>
      <c r="S89" s="124"/>
      <c r="T89" s="124"/>
      <c r="U89" s="12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4"/>
      <c r="R90" s="124"/>
      <c r="S90" s="124"/>
      <c r="T90" s="124"/>
      <c r="U90" s="12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4"/>
      <c r="R91" s="124"/>
      <c r="S91" s="124"/>
      <c r="T91" s="124"/>
      <c r="U91" s="12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4"/>
      <c r="R92" s="124"/>
      <c r="S92" s="124"/>
      <c r="T92" s="124"/>
      <c r="U92" s="12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4"/>
      <c r="R93" s="124"/>
      <c r="S93" s="124"/>
      <c r="T93" s="124"/>
      <c r="U93" s="12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4"/>
      <c r="R94" s="124"/>
      <c r="S94" s="124"/>
      <c r="T94" s="124"/>
      <c r="U94" s="12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4"/>
      <c r="R95" s="124"/>
      <c r="S95" s="124"/>
      <c r="T95" s="124"/>
      <c r="U95" s="12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4"/>
      <c r="R96" s="124"/>
      <c r="S96" s="124"/>
      <c r="T96" s="124"/>
      <c r="U96" s="12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4"/>
      <c r="R97" s="124"/>
      <c r="S97" s="124"/>
      <c r="T97" s="124"/>
      <c r="U97" s="12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4"/>
      <c r="R98" s="124"/>
      <c r="S98" s="124"/>
      <c r="T98" s="124"/>
      <c r="U98" s="12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4"/>
      <c r="R99" s="124"/>
      <c r="S99" s="124"/>
      <c r="T99" s="124"/>
      <c r="U99" s="12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4"/>
      <c r="R100" s="124"/>
      <c r="S100" s="124"/>
      <c r="T100" s="124"/>
      <c r="U100" s="12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4"/>
      <c r="R101" s="124"/>
      <c r="S101" s="124"/>
      <c r="T101" s="124"/>
      <c r="U101" s="12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4"/>
      <c r="R102" s="124"/>
      <c r="S102" s="124"/>
      <c r="T102" s="124"/>
      <c r="U102" s="12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4"/>
      <c r="R103" s="124"/>
      <c r="S103" s="124"/>
      <c r="T103" s="124"/>
      <c r="U103" s="12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4"/>
      <c r="R104" s="124"/>
      <c r="S104" s="124"/>
      <c r="T104" s="124"/>
      <c r="U104" s="12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4"/>
      <c r="R105" s="124"/>
      <c r="S105" s="124"/>
      <c r="T105" s="124"/>
      <c r="U105" s="12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4"/>
      <c r="R106" s="124"/>
      <c r="S106" s="124"/>
      <c r="T106" s="124"/>
      <c r="U106" s="12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4"/>
      <c r="R107" s="124"/>
      <c r="S107" s="124"/>
      <c r="T107" s="124"/>
      <c r="U107" s="12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4"/>
      <c r="R108" s="124"/>
      <c r="S108" s="124"/>
      <c r="T108" s="124"/>
      <c r="U108" s="12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4"/>
      <c r="R109" s="124"/>
      <c r="S109" s="124"/>
      <c r="T109" s="124"/>
      <c r="U109" s="12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4"/>
      <c r="R110" s="124"/>
      <c r="S110" s="124"/>
      <c r="T110" s="124"/>
      <c r="U110" s="12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4"/>
      <c r="R111" s="124"/>
      <c r="S111" s="124"/>
      <c r="T111" s="124"/>
      <c r="U111" s="12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4"/>
      <c r="R112" s="124"/>
      <c r="S112" s="124"/>
      <c r="T112" s="124"/>
      <c r="U112" s="12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4"/>
      <c r="R113" s="124"/>
      <c r="S113" s="124"/>
      <c r="T113" s="124"/>
      <c r="U113" s="12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4"/>
      <c r="R114" s="124"/>
      <c r="S114" s="124"/>
      <c r="T114" s="124"/>
      <c r="U114" s="12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4"/>
      <c r="R115" s="124"/>
      <c r="S115" s="124"/>
      <c r="T115" s="124"/>
      <c r="U115" s="12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4"/>
      <c r="R116" s="124"/>
      <c r="S116" s="124"/>
      <c r="T116" s="124"/>
      <c r="U116" s="12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4"/>
      <c r="R117" s="124"/>
      <c r="S117" s="124"/>
      <c r="T117" s="124"/>
      <c r="U117" s="12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4"/>
      <c r="R118" s="124"/>
      <c r="S118" s="124"/>
      <c r="T118" s="124"/>
      <c r="U118" s="12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4"/>
      <c r="R119" s="124"/>
      <c r="S119" s="124"/>
      <c r="T119" s="124"/>
      <c r="U119" s="12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4"/>
      <c r="R120" s="124"/>
      <c r="S120" s="124"/>
      <c r="T120" s="124"/>
      <c r="U120" s="12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4"/>
      <c r="R121" s="124"/>
      <c r="S121" s="124"/>
      <c r="T121" s="124"/>
      <c r="U121" s="12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4"/>
      <c r="R122" s="124"/>
      <c r="S122" s="124"/>
      <c r="T122" s="124"/>
      <c r="U122" s="12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4"/>
      <c r="R123" s="124"/>
      <c r="S123" s="124"/>
      <c r="T123" s="124"/>
      <c r="U123" s="12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4"/>
      <c r="R124" s="124"/>
      <c r="S124" s="124"/>
      <c r="T124" s="124"/>
      <c r="U124" s="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4"/>
      <c r="R125" s="124"/>
      <c r="S125" s="124"/>
      <c r="T125" s="124"/>
      <c r="U125" s="12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4"/>
      <c r="R126" s="124"/>
      <c r="S126" s="124"/>
      <c r="T126" s="124"/>
      <c r="U126" s="12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4"/>
      <c r="R127" s="124"/>
      <c r="S127" s="124"/>
      <c r="T127" s="124"/>
      <c r="U127" s="12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4"/>
      <c r="R128" s="124"/>
      <c r="S128" s="124"/>
      <c r="T128" s="124"/>
      <c r="U128" s="12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4"/>
      <c r="R129" s="124"/>
      <c r="S129" s="124"/>
      <c r="T129" s="124"/>
      <c r="U129" s="12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4"/>
      <c r="R130" s="124"/>
      <c r="S130" s="124"/>
      <c r="T130" s="124"/>
      <c r="U130" s="12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4"/>
      <c r="R131" s="124"/>
      <c r="S131" s="124"/>
      <c r="T131" s="124"/>
      <c r="U131" s="12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4"/>
      <c r="R132" s="124"/>
      <c r="S132" s="124"/>
      <c r="T132" s="124"/>
      <c r="U132" s="12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4"/>
      <c r="R133" s="124"/>
      <c r="S133" s="124"/>
      <c r="T133" s="124"/>
      <c r="U133" s="12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4"/>
      <c r="R134" s="124"/>
      <c r="S134" s="124"/>
      <c r="T134" s="124"/>
      <c r="U134" s="12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4"/>
      <c r="R135" s="124"/>
      <c r="S135" s="124"/>
      <c r="T135" s="124"/>
      <c r="U135" s="12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4"/>
      <c r="R136" s="124"/>
      <c r="S136" s="124"/>
      <c r="T136" s="124"/>
      <c r="U136" s="12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4"/>
      <c r="R137" s="124"/>
      <c r="S137" s="124"/>
      <c r="T137" s="124"/>
      <c r="U137" s="12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4"/>
      <c r="R138" s="124"/>
      <c r="S138" s="124"/>
      <c r="T138" s="124"/>
      <c r="U138" s="12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4"/>
      <c r="R139" s="124"/>
      <c r="S139" s="124"/>
      <c r="T139" s="124"/>
      <c r="U139" s="12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4"/>
      <c r="R140" s="124"/>
      <c r="S140" s="124"/>
      <c r="T140" s="124"/>
      <c r="U140" s="12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4"/>
      <c r="R141" s="124"/>
      <c r="S141" s="124"/>
      <c r="T141" s="124"/>
      <c r="U141" s="12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4"/>
      <c r="R142" s="124"/>
      <c r="S142" s="124"/>
      <c r="T142" s="124"/>
      <c r="U142" s="12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4"/>
      <c r="R143" s="124"/>
      <c r="S143" s="124"/>
      <c r="T143" s="124"/>
      <c r="U143" s="124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4"/>
      <c r="R156" s="124"/>
      <c r="S156" s="124"/>
      <c r="T156" s="124"/>
      <c r="U156" s="12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4"/>
      <c r="R157" s="124"/>
      <c r="S157" s="124"/>
      <c r="T157" s="124"/>
      <c r="U157" s="12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4"/>
      <c r="R158" s="124"/>
      <c r="S158" s="124"/>
      <c r="T158" s="124"/>
      <c r="U158" s="12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4"/>
      <c r="R159" s="124"/>
      <c r="S159" s="124"/>
      <c r="T159" s="124"/>
      <c r="U159" s="124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4"/>
      <c r="R171" s="124"/>
      <c r="S171" s="124"/>
      <c r="T171" s="124"/>
      <c r="U171" s="12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4"/>
      <c r="R172" s="124"/>
      <c r="S172" s="124"/>
      <c r="T172" s="124"/>
      <c r="U172" s="12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4"/>
      <c r="R173" s="124"/>
      <c r="S173" s="124"/>
      <c r="T173" s="124"/>
      <c r="U173" s="12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4"/>
      <c r="R174" s="124"/>
      <c r="S174" s="124"/>
      <c r="T174" s="124"/>
      <c r="U174" s="12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4"/>
      <c r="R175" s="124"/>
      <c r="S175" s="124"/>
      <c r="T175" s="124"/>
      <c r="U175" s="12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4"/>
      <c r="R176" s="124"/>
      <c r="S176" s="124"/>
      <c r="T176" s="124"/>
      <c r="U176" s="12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4"/>
      <c r="R177" s="124"/>
      <c r="S177" s="124"/>
      <c r="T177" s="124"/>
      <c r="U177" s="12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4"/>
      <c r="R178" s="124"/>
      <c r="S178" s="124"/>
      <c r="T178" s="124"/>
      <c r="U178" s="12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4"/>
      <c r="R179" s="124"/>
      <c r="S179" s="124"/>
      <c r="T179" s="124"/>
      <c r="U179" s="12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4"/>
      <c r="R180" s="124"/>
      <c r="S180" s="124"/>
      <c r="T180" s="124"/>
      <c r="U180" s="12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4"/>
      <c r="R181" s="124"/>
      <c r="S181" s="124"/>
      <c r="T181" s="124"/>
      <c r="U181" s="12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4"/>
      <c r="R182" s="124"/>
      <c r="S182" s="124"/>
      <c r="T182" s="124"/>
      <c r="U182" s="12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4"/>
      <c r="R183" s="124"/>
      <c r="S183" s="124"/>
      <c r="T183" s="124"/>
      <c r="U183" s="12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4"/>
      <c r="R184" s="124"/>
      <c r="S184" s="124"/>
      <c r="T184" s="124"/>
      <c r="U184" s="12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4"/>
      <c r="R185" s="124"/>
      <c r="S185" s="124"/>
      <c r="T185" s="124"/>
      <c r="U185" s="12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4"/>
      <c r="R186" s="124"/>
      <c r="S186" s="124"/>
      <c r="T186" s="124"/>
      <c r="U186" s="12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4"/>
      <c r="R187" s="124"/>
      <c r="S187" s="124"/>
      <c r="T187" s="124"/>
      <c r="U187" s="12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4"/>
      <c r="R188" s="124"/>
      <c r="S188" s="124"/>
      <c r="T188" s="124"/>
      <c r="U188" s="12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4"/>
      <c r="R189" s="124"/>
      <c r="S189" s="124"/>
      <c r="T189" s="124"/>
      <c r="U189" s="124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2018-11-20T18:44:37Z</dcterms:modified>
</cp:coreProperties>
</file>