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H12" i="2" s="1"/>
  <c r="G6" i="2"/>
  <c r="G10" i="2" s="1"/>
  <c r="G12" i="2" s="1"/>
  <c r="F6" i="2"/>
  <c r="F10" i="2" s="1"/>
  <c r="F12" i="2" s="1"/>
  <c r="E6" i="2"/>
  <c r="E10" i="2" s="1"/>
  <c r="E12" i="2" s="1"/>
  <c r="J6" i="2" l="1"/>
  <c r="L10" i="2"/>
  <c r="N10" i="2"/>
  <c r="K12" i="2"/>
  <c r="J10" i="2"/>
  <c r="M10" i="2"/>
  <c r="O10" i="2"/>
  <c r="M11" i="2"/>
  <c r="M12" i="2"/>
  <c r="N12" i="2"/>
  <c r="L12" i="2"/>
  <c r="N11" i="2"/>
  <c r="L11" i="2"/>
  <c r="O12" i="2"/>
  <c r="J12" i="2"/>
  <c r="J11" i="2"/>
  <c r="O11" i="2"/>
  <c r="AF6" i="2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<sst xmlns="http://schemas.openxmlformats.org/spreadsheetml/2006/main" count="71" uniqueCount="30">
  <si>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</si>
  <si>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</si>
  <si>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</si>
  <si>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</si>
  <si>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</si>
  <si>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</si>
  <si>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</si>
  <si>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</si>
  <si>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</si>
  <si>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</si>
  <si>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</si>
  <si>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</si>
  <si>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</si>
  <si>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</si>
  <si>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14.</t>
  </si>
  <si>
    <t>KylKai</t>
  </si>
  <si>
    <t>Heikki Nikkola</t>
  </si>
  <si>
    <t>25.3.1983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</si>
  <si>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</si>
  <si>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</si>
  <si>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</si>
  <si>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</si>
  <si>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</si>
  <si>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</si>
  <si>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</si>
  <si>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</si>
  <si>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</si>
  <si>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</si>
  <si>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</si>
  <si>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KylKai = Kylävuoren Kaiku, Kurikka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</si>
</sst>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16</v>
      </c>
      <c r="C1" s="2"/>
      <c r="D1" s="3"/>
      <c r="E1" s="4" t="s">
        <v>17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19</v>
      </c>
      <c r="M2" s="9"/>
      <c r="N2" s="9"/>
      <c r="O2" s="16"/>
      <c r="P2" s="14"/>
      <c r="Q2" s="17" t="s">
        <v>20</v>
      </c>
      <c r="R2" s="9"/>
      <c r="S2" s="9"/>
      <c r="T2" s="9"/>
      <c r="U2" s="15"/>
      <c r="V2" s="16"/>
      <c r="W2" s="14"/>
      <c r="X2" s="40" t="s">
        <v>21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22</v>
      </c>
      <c r="AI2" s="9"/>
      <c r="AJ2" s="9"/>
      <c r="AK2" s="16"/>
      <c r="AL2" s="14"/>
      <c r="AM2" s="17" t="s">
        <v>20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2003</v>
      </c>
      <c r="C4" s="35" t="s">
        <v>14</v>
      </c>
      <c r="D4" s="44" t="s">
        <v>15</v>
      </c>
      <c r="E4" s="22">
        <v>10</v>
      </c>
      <c r="F4" s="22">
        <v>0</v>
      </c>
      <c r="G4" s="22">
        <v>4</v>
      </c>
      <c r="H4" s="34">
        <v>1</v>
      </c>
      <c r="I4" s="22">
        <v>23</v>
      </c>
      <c r="J4" s="45">
        <v>0.38983050847457629</v>
      </c>
      <c r="K4" s="21">
        <v>59</v>
      </c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/>
      <c r="Y4" s="35"/>
      <c r="Z4" s="44"/>
      <c r="AA4" s="22"/>
      <c r="AB4" s="22"/>
      <c r="AC4" s="22"/>
      <c r="AD4" s="3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2004</v>
      </c>
      <c r="Y5" s="22" t="s">
        <v>18</v>
      </c>
      <c r="Z5" s="44" t="s">
        <v>15</v>
      </c>
      <c r="AA5" s="22">
        <v>16</v>
      </c>
      <c r="AB5" s="22">
        <v>0</v>
      </c>
      <c r="AC5" s="22">
        <v>9</v>
      </c>
      <c r="AD5" s="22">
        <v>5</v>
      </c>
      <c r="AE5" s="22">
        <v>46</v>
      </c>
      <c r="AF5" s="28">
        <v>0.48420000000000002</v>
      </c>
      <c r="AG5" s="70">
        <v>95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ht="14.25" x14ac:dyDescent="0.2">
      <c r="A6" s="24"/>
      <c r="B6" s="36" t="s">
        <v>24</v>
      </c>
      <c r="C6" s="49"/>
      <c r="D6" s="50"/>
      <c r="E6" s="51">
        <f>SUM(E4:E5)</f>
        <v>10</v>
      </c>
      <c r="F6" s="51">
        <f>SUM(F4:F5)</f>
        <v>0</v>
      </c>
      <c r="G6" s="51">
        <f>SUM(G4:G5)</f>
        <v>4</v>
      </c>
      <c r="H6" s="51">
        <f>SUM(H4:H5)</f>
        <v>1</v>
      </c>
      <c r="I6" s="51">
        <f>SUM(I4:I5)</f>
        <v>23</v>
      </c>
      <c r="J6" s="52">
        <f>PRODUCT(I6/K6)</f>
        <v>0.38983050847457629</v>
      </c>
      <c r="K6" s="39">
        <f>SUM(K4:K5)</f>
        <v>59</v>
      </c>
      <c r="L6" s="17"/>
      <c r="M6" s="15"/>
      <c r="N6" s="53"/>
      <c r="O6" s="54"/>
      <c r="P6" s="18"/>
      <c r="Q6" s="51">
        <f>SUM(Q4:Q5)</f>
        <v>0</v>
      </c>
      <c r="R6" s="51">
        <f>SUM(R4:R5)</f>
        <v>0</v>
      </c>
      <c r="S6" s="51">
        <f>SUM(S4:S5)</f>
        <v>0</v>
      </c>
      <c r="T6" s="51">
        <f>SUM(T4:T5)</f>
        <v>0</v>
      </c>
      <c r="U6" s="51">
        <f>SUM(U4:U5)</f>
        <v>0</v>
      </c>
      <c r="V6" s="23">
        <v>0</v>
      </c>
      <c r="W6" s="39">
        <f>SUM(W4:W5)</f>
        <v>0</v>
      </c>
      <c r="X6" s="11" t="s">
        <v>24</v>
      </c>
      <c r="Y6" s="12"/>
      <c r="Z6" s="10"/>
      <c r="AA6" s="51">
        <f>SUM(AA4:AA5)</f>
        <v>16</v>
      </c>
      <c r="AB6" s="51">
        <f>SUM(AB4:AB5)</f>
        <v>0</v>
      </c>
      <c r="AC6" s="51">
        <f>SUM(AC4:AC5)</f>
        <v>9</v>
      </c>
      <c r="AD6" s="51">
        <f>SUM(AD4:AD5)</f>
        <v>5</v>
      </c>
      <c r="AE6" s="51">
        <f>SUM(AE4:AE5)</f>
        <v>46</v>
      </c>
      <c r="AF6" s="52">
        <f>PRODUCT(AE6/AG6)</f>
        <v>0.48421052631578948</v>
      </c>
      <c r="AG6" s="39">
        <f>SUM(AG4:AG5)</f>
        <v>95</v>
      </c>
      <c r="AH6" s="17"/>
      <c r="AI6" s="15"/>
      <c r="AJ6" s="53"/>
      <c r="AK6" s="54"/>
      <c r="AL6" s="18"/>
      <c r="AM6" s="51">
        <f>SUM(AM4:AM5)</f>
        <v>0</v>
      </c>
      <c r="AN6" s="51">
        <f>SUM(AN4:AN5)</f>
        <v>0</v>
      </c>
      <c r="AO6" s="51">
        <f>SUM(AO4:AO5)</f>
        <v>0</v>
      </c>
      <c r="AP6" s="51">
        <f>SUM(AP4:AP5)</f>
        <v>0</v>
      </c>
      <c r="AQ6" s="51">
        <f>SUM(AQ4:AQ5)</f>
        <v>0</v>
      </c>
      <c r="AR6" s="52">
        <v>0</v>
      </c>
      <c r="AS6" s="43">
        <f>SUM(AS4:AS5)</f>
        <v>0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4"/>
      <c r="C7" s="24"/>
      <c r="D7" s="24"/>
      <c r="E7" s="24"/>
      <c r="F7" s="24"/>
      <c r="G7" s="24"/>
      <c r="H7" s="24"/>
      <c r="I7" s="24"/>
      <c r="J7" s="55"/>
      <c r="K7" s="21"/>
      <c r="L7" s="18"/>
      <c r="M7" s="18"/>
      <c r="N7" s="18"/>
      <c r="O7" s="18"/>
      <c r="P7" s="24"/>
      <c r="Q7" s="24"/>
      <c r="R7" s="25"/>
      <c r="S7" s="24"/>
      <c r="T7" s="24"/>
      <c r="U7" s="18"/>
      <c r="V7" s="18"/>
      <c r="W7" s="21"/>
      <c r="X7" s="24"/>
      <c r="Y7" s="24"/>
      <c r="Z7" s="24"/>
      <c r="AA7" s="24"/>
      <c r="AB7" s="24"/>
      <c r="AC7" s="24"/>
      <c r="AD7" s="24"/>
      <c r="AE7" s="24"/>
      <c r="AF7" s="55"/>
      <c r="AG7" s="21"/>
      <c r="AH7" s="18"/>
      <c r="AI7" s="18"/>
      <c r="AJ7" s="18"/>
      <c r="AK7" s="18"/>
      <c r="AL7" s="24"/>
      <c r="AM7" s="24"/>
      <c r="AN7" s="25"/>
      <c r="AO7" s="24"/>
      <c r="AP7" s="24"/>
      <c r="AQ7" s="18"/>
      <c r="AR7" s="18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56" t="s">
        <v>25</v>
      </c>
      <c r="C8" s="57"/>
      <c r="D8" s="58"/>
      <c r="E8" s="10" t="s">
        <v>2</v>
      </c>
      <c r="F8" s="13" t="s">
        <v>6</v>
      </c>
      <c r="G8" s="10" t="s">
        <v>4</v>
      </c>
      <c r="H8" s="13" t="s">
        <v>5</v>
      </c>
      <c r="I8" s="13" t="s">
        <v>8</v>
      </c>
      <c r="J8" s="13" t="s">
        <v>9</v>
      </c>
      <c r="K8" s="18"/>
      <c r="L8" s="13" t="s">
        <v>10</v>
      </c>
      <c r="M8" s="13" t="s">
        <v>11</v>
      </c>
      <c r="N8" s="13" t="s">
        <v>26</v>
      </c>
      <c r="O8" s="13" t="s">
        <v>27</v>
      </c>
      <c r="Q8" s="25"/>
      <c r="R8" s="25" t="s">
        <v>12</v>
      </c>
      <c r="S8" s="25"/>
      <c r="T8" s="59" t="s">
        <v>29</v>
      </c>
      <c r="U8" s="18"/>
      <c r="V8" s="21"/>
      <c r="W8" s="21"/>
      <c r="X8" s="60"/>
      <c r="Y8" s="60"/>
      <c r="Z8" s="60"/>
      <c r="AA8" s="60"/>
      <c r="AB8" s="60"/>
      <c r="AC8" s="25"/>
      <c r="AD8" s="25"/>
      <c r="AE8" s="25"/>
      <c r="AF8" s="24"/>
      <c r="AG8" s="24"/>
      <c r="AH8" s="24"/>
      <c r="AI8" s="24"/>
      <c r="AJ8" s="24"/>
      <c r="AK8" s="24"/>
      <c r="AM8" s="21"/>
      <c r="AN8" s="60"/>
      <c r="AO8" s="60"/>
      <c r="AP8" s="60"/>
      <c r="AQ8" s="60"/>
      <c r="AR8" s="60"/>
      <c r="AS8" s="60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6" t="s">
        <v>28</v>
      </c>
      <c r="C9" s="7"/>
      <c r="D9" s="27"/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24">
        <v>0</v>
      </c>
      <c r="L9" s="63">
        <v>0</v>
      </c>
      <c r="M9" s="63">
        <v>0</v>
      </c>
      <c r="N9" s="63">
        <v>0</v>
      </c>
      <c r="O9" s="63">
        <v>0</v>
      </c>
      <c r="Q9" s="25"/>
      <c r="R9" s="25"/>
      <c r="S9" s="25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  <c r="AH9" s="25"/>
      <c r="AI9" s="25"/>
      <c r="AJ9" s="25"/>
      <c r="AK9" s="24"/>
      <c r="AL9" s="24"/>
      <c r="AM9" s="24"/>
      <c r="AN9" s="25"/>
      <c r="AO9" s="25"/>
      <c r="AP9" s="25"/>
      <c r="AQ9" s="25"/>
      <c r="AR9" s="25"/>
      <c r="AS9" s="25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64" t="s">
        <v>13</v>
      </c>
      <c r="C10" s="65"/>
      <c r="D10" s="66"/>
      <c r="E10" s="61">
        <f>PRODUCT(E6+Q6)</f>
        <v>10</v>
      </c>
      <c r="F10" s="61">
        <f>PRODUCT(F6+R6)</f>
        <v>0</v>
      </c>
      <c r="G10" s="61">
        <f>PRODUCT(G6+S6)</f>
        <v>4</v>
      </c>
      <c r="H10" s="61">
        <f>PRODUCT(H6+T6)</f>
        <v>1</v>
      </c>
      <c r="I10" s="61">
        <f>PRODUCT(I6+U6)</f>
        <v>23</v>
      </c>
      <c r="J10" s="62">
        <f>PRODUCT(I10/K10)</f>
        <v>0.38983050847457629</v>
      </c>
      <c r="K10" s="24">
        <f>PRODUCT(K6+W6)</f>
        <v>59</v>
      </c>
      <c r="L10" s="63">
        <f>PRODUCT((F10+G10)/E10)</f>
        <v>0.4</v>
      </c>
      <c r="M10" s="63">
        <f>PRODUCT(H10/E10)</f>
        <v>0.1</v>
      </c>
      <c r="N10" s="63">
        <f>PRODUCT((F10+G10+H10)/E10)</f>
        <v>0.5</v>
      </c>
      <c r="O10" s="63">
        <f>PRODUCT(I10/E10)</f>
        <v>2.2999999999999998</v>
      </c>
      <c r="Q10" s="25"/>
      <c r="R10" s="25"/>
      <c r="S10" s="25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5"/>
      <c r="AH10" s="25"/>
      <c r="AI10" s="25"/>
      <c r="AJ10" s="25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0" t="s">
        <v>21</v>
      </c>
      <c r="C11" s="19"/>
      <c r="D11" s="29"/>
      <c r="E11" s="61">
        <f>PRODUCT(AA6+AM6)</f>
        <v>16</v>
      </c>
      <c r="F11" s="61">
        <f>PRODUCT(AB6+AN6)</f>
        <v>0</v>
      </c>
      <c r="G11" s="61">
        <f>PRODUCT(AC6+AO6)</f>
        <v>9</v>
      </c>
      <c r="H11" s="61">
        <f>PRODUCT(AD6+AP6)</f>
        <v>5</v>
      </c>
      <c r="I11" s="61">
        <f>PRODUCT(AE6+AQ6)</f>
        <v>46</v>
      </c>
      <c r="J11" s="62">
        <f>PRODUCT(I11/K11)</f>
        <v>0.48421052631578948</v>
      </c>
      <c r="K11" s="18">
        <f>PRODUCT(AG6+AS6)</f>
        <v>95</v>
      </c>
      <c r="L11" s="63">
        <f>PRODUCT((F11+G11)/E11)</f>
        <v>0.5625</v>
      </c>
      <c r="M11" s="63">
        <f>PRODUCT(H11/E11)</f>
        <v>0.3125</v>
      </c>
      <c r="N11" s="63">
        <f>PRODUCT((F11+G11+H11)/E11)</f>
        <v>0.875</v>
      </c>
      <c r="O11" s="63">
        <f>PRODUCT(I11/E11)</f>
        <v>2.875</v>
      </c>
      <c r="Q11" s="25"/>
      <c r="R11" s="25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5"/>
      <c r="AH11" s="25"/>
      <c r="AI11" s="25"/>
      <c r="AJ11" s="25"/>
      <c r="AK11" s="24"/>
      <c r="AL11" s="18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7" t="s">
        <v>24</v>
      </c>
      <c r="C12" s="68"/>
      <c r="D12" s="69"/>
      <c r="E12" s="61">
        <f>SUM(E9:E11)</f>
        <v>26</v>
      </c>
      <c r="F12" s="61">
        <f t="shared" ref="F12:I12" si="0">SUM(F9:F11)</f>
        <v>0</v>
      </c>
      <c r="G12" s="61">
        <f t="shared" si="0"/>
        <v>13</v>
      </c>
      <c r="H12" s="61">
        <f t="shared" si="0"/>
        <v>6</v>
      </c>
      <c r="I12" s="61">
        <f t="shared" si="0"/>
        <v>69</v>
      </c>
      <c r="J12" s="62">
        <f>PRODUCT(I12/K12)</f>
        <v>0.44805194805194803</v>
      </c>
      <c r="K12" s="24">
        <f>SUM(K9:K11)</f>
        <v>154</v>
      </c>
      <c r="L12" s="63">
        <f>PRODUCT((F12+G12)/E12)</f>
        <v>0.5</v>
      </c>
      <c r="M12" s="63">
        <f>PRODUCT(H12/E12)</f>
        <v>0.23076923076923078</v>
      </c>
      <c r="N12" s="63">
        <f>PRODUCT((F12+G12+H12)/E12)</f>
        <v>0.73076923076923073</v>
      </c>
      <c r="O12" s="63">
        <f>PRODUCT(I12/E12)</f>
        <v>2.6538461538461537</v>
      </c>
      <c r="Q12" s="18"/>
      <c r="R12" s="18"/>
      <c r="S12" s="18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24"/>
      <c r="C13" s="24"/>
      <c r="D13" s="24"/>
      <c r="E13" s="18"/>
      <c r="F13" s="18"/>
      <c r="G13" s="18"/>
      <c r="H13" s="18"/>
      <c r="I13" s="18"/>
      <c r="J13" s="24"/>
      <c r="K13" s="24"/>
      <c r="L13" s="18"/>
      <c r="M13" s="18"/>
      <c r="N13" s="18"/>
      <c r="O13" s="18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J51" s="24"/>
      <c r="K51" s="24"/>
      <c r="L51"/>
      <c r="M51"/>
      <c r="N51"/>
      <c r="O51"/>
      <c r="P51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18"/>
      <c r="R85" s="18"/>
      <c r="S85" s="1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18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8"/>
      <c r="R86" s="18"/>
      <c r="S86" s="1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18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18"/>
      <c r="AL177" s="18"/>
    </row>
    <row r="178" spans="12:38" x14ac:dyDescent="0.25">
      <c r="R178" s="21"/>
      <c r="S178" s="21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</row>
    <row r="179" spans="12:38" x14ac:dyDescent="0.25">
      <c r="R179" s="21"/>
      <c r="S179" s="21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L181"/>
      <c r="M181"/>
      <c r="N181"/>
      <c r="O181"/>
      <c r="P181"/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/>
      <c r="AL181"/>
    </row>
    <row r="182" spans="12:38" x14ac:dyDescent="0.25">
      <c r="L182"/>
      <c r="M182"/>
      <c r="N182"/>
      <c r="O182"/>
      <c r="P182"/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ht="14.25" x14ac:dyDescent="0.2">
      <c r="L206"/>
      <c r="M206"/>
      <c r="N206"/>
      <c r="O206"/>
      <c r="P206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2018-11-08T21:13:03Z</dcterms:modified>
</cp:coreProperties>
</file>