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9" i="5" l="1"/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I13" i="5"/>
  <c r="I17" i="5" s="1"/>
  <c r="H13" i="5"/>
  <c r="H17" i="5" s="1"/>
  <c r="G13" i="5"/>
  <c r="F13" i="5"/>
  <c r="F17" i="5" s="1"/>
  <c r="E13" i="5"/>
  <c r="E17" i="5" s="1"/>
  <c r="G17" i="5" l="1"/>
  <c r="L17" i="5" s="1"/>
  <c r="K17" i="5"/>
  <c r="O17" i="5"/>
  <c r="F19" i="5"/>
  <c r="N17" i="5"/>
  <c r="H19" i="5"/>
  <c r="M17" i="5"/>
  <c r="O18" i="5"/>
  <c r="M18" i="5"/>
  <c r="E19" i="5"/>
  <c r="M19" i="5" s="1"/>
  <c r="I19" i="5"/>
  <c r="N18" i="5"/>
  <c r="L18" i="5"/>
  <c r="G19" i="5" l="1"/>
  <c r="N19" i="5" s="1"/>
  <c r="L19" i="5" l="1"/>
</calcChain>
</file>

<file path=xl/sharedStrings.xml><?xml version="1.0" encoding="utf-8"?>
<sst xmlns="http://schemas.openxmlformats.org/spreadsheetml/2006/main" count="86" uniqueCount="37">
  <si>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</si>
  <si>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</si>
  <si>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</si>
  <si>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</si>
  <si>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</si>
  <si>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</si>
  <si>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</si>
  <si>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</si>
  <si>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</si>
  <si>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</si>
  <si>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</si>
  <si>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</si>
  <si>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</si>
  <si>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</si>
  <si>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</si>
  <si>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</si>
  <si>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</si>
  <si>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</si>
  <si>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</si>
  <si>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</si>
  <si>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</si>
  <si>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</si>
  <si>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</si>
  <si>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</si>
  <si>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</si>
  <si>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Sakari Määttä</t>
  </si>
  <si>
    <t>2.</t>
  </si>
  <si>
    <t>KeKi</t>
  </si>
  <si>
    <t>12.</t>
  </si>
  <si>
    <t>4.</t>
  </si>
  <si>
    <t>6.</t>
  </si>
  <si>
    <t>11.</t>
  </si>
  <si>
    <t>14.</t>
  </si>
  <si>
    <t>11.9.1970</t>
  </si>
  <si>
    <t>1.</t>
  </si>
  <si>
    <t>KeKi  2</t>
  </si>
  <si>
    <t>maakuntasarja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</si>
</sst>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1988</v>
      </c>
      <c r="Y4" s="12" t="s">
        <v>26</v>
      </c>
      <c r="Z4" s="66" t="s">
        <v>27</v>
      </c>
      <c r="AA4" s="12">
        <v>6</v>
      </c>
      <c r="AB4" s="12">
        <v>0</v>
      </c>
      <c r="AC4" s="12">
        <v>2</v>
      </c>
      <c r="AD4" s="12">
        <v>2</v>
      </c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1989</v>
      </c>
      <c r="Y5" s="12" t="s">
        <v>34</v>
      </c>
      <c r="Z5" s="66" t="s">
        <v>27</v>
      </c>
      <c r="AA5" s="12">
        <v>2</v>
      </c>
      <c r="AB5" s="12">
        <v>0</v>
      </c>
      <c r="AC5" s="12">
        <v>0</v>
      </c>
      <c r="AD5" s="12">
        <v>0</v>
      </c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1990</v>
      </c>
      <c r="Y6" s="12" t="s">
        <v>29</v>
      </c>
      <c r="Z6" s="66" t="s">
        <v>35</v>
      </c>
      <c r="AA6" s="12"/>
      <c r="AB6" s="66" t="s">
        <v>36</v>
      </c>
      <c r="AC6" s="12"/>
      <c r="AD6" s="12"/>
      <c r="AE6" s="12"/>
      <c r="AF6" s="67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1991</v>
      </c>
      <c r="C7" s="12" t="s">
        <v>28</v>
      </c>
      <c r="D7" s="1" t="s">
        <v>27</v>
      </c>
      <c r="E7" s="12">
        <v>17</v>
      </c>
      <c r="F7" s="12">
        <v>0</v>
      </c>
      <c r="G7" s="12">
        <v>8</v>
      </c>
      <c r="H7" s="12">
        <v>9</v>
      </c>
      <c r="I7" s="12">
        <v>50</v>
      </c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2"/>
      <c r="Z7" s="66"/>
      <c r="AA7" s="12"/>
      <c r="AB7" s="12"/>
      <c r="AC7" s="12"/>
      <c r="AD7" s="12"/>
      <c r="AE7" s="12"/>
      <c r="AF7" s="67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1992</v>
      </c>
      <c r="Y8" s="12" t="s">
        <v>29</v>
      </c>
      <c r="Z8" s="69" t="s">
        <v>27</v>
      </c>
      <c r="AA8" s="12">
        <v>19</v>
      </c>
      <c r="AB8" s="12">
        <v>1</v>
      </c>
      <c r="AC8" s="12">
        <v>8</v>
      </c>
      <c r="AD8" s="12">
        <v>10</v>
      </c>
      <c r="AE8" s="12"/>
      <c r="AF8" s="67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1993</v>
      </c>
      <c r="Y9" s="12" t="s">
        <v>30</v>
      </c>
      <c r="Z9" s="69" t="s">
        <v>27</v>
      </c>
      <c r="AA9" s="12">
        <v>21</v>
      </c>
      <c r="AB9" s="12">
        <v>4</v>
      </c>
      <c r="AC9" s="12">
        <v>19</v>
      </c>
      <c r="AD9" s="12">
        <v>18</v>
      </c>
      <c r="AE9" s="12"/>
      <c r="AF9" s="67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0"/>
      <c r="L10" s="7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>
        <v>1994</v>
      </c>
      <c r="Y10" s="12" t="s">
        <v>34</v>
      </c>
      <c r="Z10" s="69" t="s">
        <v>27</v>
      </c>
      <c r="AA10" s="12"/>
      <c r="AB10" s="12"/>
      <c r="AC10" s="12"/>
      <c r="AD10" s="12"/>
      <c r="AE10" s="12"/>
      <c r="AF10" s="67"/>
      <c r="AG10" s="1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1995</v>
      </c>
      <c r="C11" s="12" t="s">
        <v>31</v>
      </c>
      <c r="D11" s="1" t="s">
        <v>27</v>
      </c>
      <c r="E11" s="12">
        <v>24</v>
      </c>
      <c r="F11" s="12">
        <v>1</v>
      </c>
      <c r="G11" s="12">
        <v>10</v>
      </c>
      <c r="H11" s="12">
        <v>18</v>
      </c>
      <c r="I11" s="12">
        <v>92</v>
      </c>
      <c r="J11" s="32"/>
      <c r="K11" s="10"/>
      <c r="L11" s="7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2"/>
      <c r="Z11" s="66"/>
      <c r="AA11" s="12"/>
      <c r="AB11" s="12"/>
      <c r="AC11" s="12"/>
      <c r="AD11" s="12"/>
      <c r="AE11" s="12"/>
      <c r="AF11" s="67"/>
      <c r="AG11" s="1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1996</v>
      </c>
      <c r="C12" s="12" t="s">
        <v>32</v>
      </c>
      <c r="D12" s="1" t="s">
        <v>27</v>
      </c>
      <c r="E12" s="12">
        <v>25</v>
      </c>
      <c r="F12" s="12">
        <v>0</v>
      </c>
      <c r="G12" s="12">
        <v>13</v>
      </c>
      <c r="H12" s="12">
        <v>2</v>
      </c>
      <c r="I12" s="12">
        <v>40</v>
      </c>
      <c r="J12" s="32"/>
      <c r="K12" s="10"/>
      <c r="L12" s="7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/>
      <c r="Y12" s="12"/>
      <c r="Z12" s="66"/>
      <c r="AA12" s="12"/>
      <c r="AB12" s="12"/>
      <c r="AC12" s="12"/>
      <c r="AD12" s="12"/>
      <c r="AE12" s="12"/>
      <c r="AF12" s="67"/>
      <c r="AG12" s="1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0" t="s">
        <v>13</v>
      </c>
      <c r="C13" s="61"/>
      <c r="D13" s="62"/>
      <c r="E13" s="36">
        <f>SUM(E4:E12)</f>
        <v>66</v>
      </c>
      <c r="F13" s="36">
        <f>SUM(F4:F12)</f>
        <v>1</v>
      </c>
      <c r="G13" s="36">
        <f>SUM(G4:G12)</f>
        <v>31</v>
      </c>
      <c r="H13" s="36">
        <f>SUM(H4:H12)</f>
        <v>29</v>
      </c>
      <c r="I13" s="36">
        <f>SUM(I4:I12)</f>
        <v>182</v>
      </c>
      <c r="J13" s="37">
        <v>0</v>
      </c>
      <c r="K13" s="21">
        <f>SUM(K4:K12)</f>
        <v>0</v>
      </c>
      <c r="L13" s="18"/>
      <c r="M13" s="29"/>
      <c r="N13" s="40"/>
      <c r="O13" s="41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3" t="s">
        <v>13</v>
      </c>
      <c r="Y13" s="11"/>
      <c r="Z13" s="9"/>
      <c r="AA13" s="36">
        <f>SUM(AA4:AA12)</f>
        <v>48</v>
      </c>
      <c r="AB13" s="36">
        <f>SUM(AB4:AB12)</f>
        <v>5</v>
      </c>
      <c r="AC13" s="36">
        <f>SUM(AC4:AC12)</f>
        <v>29</v>
      </c>
      <c r="AD13" s="36">
        <f>SUM(AD4:AD12)</f>
        <v>30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0"/>
      <c r="AK13" s="41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7" t="s">
        <v>16</v>
      </c>
      <c r="C15" s="48"/>
      <c r="D15" s="49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3" t="s">
        <v>24</v>
      </c>
      <c r="U15" s="10"/>
      <c r="V15" s="19"/>
      <c r="W15" s="19"/>
      <c r="X15" s="42"/>
      <c r="Y15" s="42"/>
      <c r="Z15" s="42"/>
      <c r="AA15" s="42"/>
      <c r="AB15" s="42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2"/>
      <c r="AO15" s="42"/>
      <c r="AP15" s="42"/>
      <c r="AQ15" s="42"/>
      <c r="AR15" s="42"/>
      <c r="AS15" s="42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0" t="s">
        <v>15</v>
      </c>
      <c r="C16" s="3"/>
      <c r="D16" s="51"/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59">
        <v>0</v>
      </c>
      <c r="K16" s="16" t="e">
        <f>PRODUCT(I16/J16)</f>
        <v>#DIV/0!</v>
      </c>
      <c r="L16" s="52">
        <v>0</v>
      </c>
      <c r="M16" s="52">
        <v>0</v>
      </c>
      <c r="N16" s="52">
        <v>0</v>
      </c>
      <c r="O16" s="52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6">
        <f>PRODUCT(E13+Q13)</f>
        <v>66</v>
      </c>
      <c r="F17" s="46">
        <f>PRODUCT(F13+R13)</f>
        <v>1</v>
      </c>
      <c r="G17" s="46">
        <f>PRODUCT(G13+S13)</f>
        <v>31</v>
      </c>
      <c r="H17" s="46">
        <f>PRODUCT(H13+T13)</f>
        <v>29</v>
      </c>
      <c r="I17" s="46">
        <f>PRODUCT(I13+U13)</f>
        <v>182</v>
      </c>
      <c r="J17" s="59">
        <v>0</v>
      </c>
      <c r="K17" s="16">
        <f>PRODUCT(K13+W13)</f>
        <v>0</v>
      </c>
      <c r="L17" s="52">
        <f>PRODUCT((F17+G17)/E17)</f>
        <v>0.48484848484848486</v>
      </c>
      <c r="M17" s="52">
        <f>PRODUCT(H17/E17)</f>
        <v>0.43939393939393939</v>
      </c>
      <c r="N17" s="52">
        <f>PRODUCT((F17+G17+H17)/E17)</f>
        <v>0.9242424242424242</v>
      </c>
      <c r="O17" s="52">
        <f>PRODUCT(I17/E17)</f>
        <v>2.7575757575757578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6">
        <f>PRODUCT(AA13+AM13)</f>
        <v>48</v>
      </c>
      <c r="F18" s="46">
        <f>PRODUCT(AB13+AN13)</f>
        <v>5</v>
      </c>
      <c r="G18" s="46">
        <f>PRODUCT(AC13+AO13)</f>
        <v>29</v>
      </c>
      <c r="H18" s="46">
        <f>PRODUCT(AD13+AP13)</f>
        <v>30</v>
      </c>
      <c r="I18" s="46">
        <f>PRODUCT(AE13+AQ13)</f>
        <v>0</v>
      </c>
      <c r="J18" s="59">
        <v>0</v>
      </c>
      <c r="K18" s="10">
        <f>PRODUCT(AG13+AS13)</f>
        <v>0</v>
      </c>
      <c r="L18" s="52">
        <f>PRODUCT((F18+G18)/E18)</f>
        <v>0.70833333333333337</v>
      </c>
      <c r="M18" s="52">
        <f>PRODUCT(H18/E18)</f>
        <v>0.625</v>
      </c>
      <c r="N18" s="52">
        <f>PRODUCT((F18+G18+H18)/E18)</f>
        <v>1.3333333333333333</v>
      </c>
      <c r="O18" s="52">
        <f>PRODUCT(I18/E18)</f>
        <v>0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3" t="s">
        <v>13</v>
      </c>
      <c r="C19" s="44"/>
      <c r="D19" s="45"/>
      <c r="E19" s="46">
        <f>SUM(E16:E18)</f>
        <v>114</v>
      </c>
      <c r="F19" s="46">
        <f t="shared" ref="F19:I19" si="0">SUM(F16:F18)</f>
        <v>6</v>
      </c>
      <c r="G19" s="46">
        <f t="shared" si="0"/>
        <v>60</v>
      </c>
      <c r="H19" s="46">
        <f t="shared" si="0"/>
        <v>59</v>
      </c>
      <c r="I19" s="46">
        <f t="shared" si="0"/>
        <v>182</v>
      </c>
      <c r="J19" s="59">
        <v>0</v>
      </c>
      <c r="K19" s="16" t="e">
        <f>SUM(K16:K18)</f>
        <v>#DIV/0!</v>
      </c>
      <c r="L19" s="52">
        <f>PRODUCT((F19+G19)/E19)</f>
        <v>0.57894736842105265</v>
      </c>
      <c r="M19" s="52">
        <f>PRODUCT(H19/E19)</f>
        <v>0.51754385964912286</v>
      </c>
      <c r="N19" s="52">
        <f>PRODUCT((F19+G19+H19)/E19)</f>
        <v>1.0964912280701755</v>
      </c>
      <c r="O19" s="52">
        <f>PRODUCT(I19/66)</f>
        <v>2.7575757575757578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2018-12-22T20:04:22Z</dcterms:modified>
</cp:coreProperties>
</file>