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J18" i="3" l="1"/>
  <c r="O22" i="3" l="1"/>
  <c r="N22" i="3"/>
  <c r="M22" i="3"/>
  <c r="L22" i="3"/>
  <c r="O21" i="3"/>
  <c r="N21" i="3"/>
  <c r="M21" i="3"/>
  <c r="L21" i="3"/>
  <c r="AG17" i="3"/>
  <c r="AG18" i="3" s="1"/>
  <c r="K21" i="3"/>
  <c r="AS18" i="3"/>
  <c r="AQ18" i="3"/>
  <c r="AP18" i="3"/>
  <c r="AO18" i="3"/>
  <c r="AN18" i="3"/>
  <c r="AM18" i="3"/>
  <c r="AE18" i="3"/>
  <c r="AD18" i="3"/>
  <c r="AC18" i="3"/>
  <c r="AB18" i="3"/>
  <c r="AA18" i="3"/>
  <c r="W18" i="3"/>
  <c r="V18" i="3" s="1"/>
  <c r="U18" i="3"/>
  <c r="T18" i="3"/>
  <c r="S18" i="3"/>
  <c r="R18" i="3"/>
  <c r="Q18" i="3"/>
  <c r="K18" i="3"/>
  <c r="K22" i="3" s="1"/>
  <c r="J22" i="3" s="1"/>
  <c r="I18" i="3"/>
  <c r="H18" i="3"/>
  <c r="H22" i="3" s="1"/>
  <c r="G18" i="3"/>
  <c r="G22" i="3" s="1"/>
  <c r="F18" i="3"/>
  <c r="E18" i="3"/>
  <c r="E22" i="3" s="1"/>
  <c r="K24" i="3" l="1"/>
  <c r="I22" i="3"/>
  <c r="E23" i="3"/>
  <c r="E24" i="3" s="1"/>
  <c r="G23" i="3"/>
  <c r="G24" i="3" s="1"/>
  <c r="I23" i="3"/>
  <c r="K23" i="3"/>
  <c r="AR18" i="3"/>
  <c r="F23" i="3"/>
  <c r="H23" i="3"/>
  <c r="H24" i="3" s="1"/>
  <c r="M24" i="3" s="1"/>
  <c r="F22" i="3"/>
  <c r="F24" i="3" s="1"/>
  <c r="AF18" i="3"/>
  <c r="I24" i="3" l="1"/>
  <c r="J24" i="3" s="1"/>
  <c r="M23" i="3"/>
  <c r="O24" i="3"/>
  <c r="O23" i="3"/>
  <c r="J23" i="3"/>
  <c r="L24" i="3"/>
  <c r="L23" i="3"/>
  <c r="N23" i="3"/>
  <c r="N24" i="3"/>
</calcChain>
</file>

<file path=xl/sharedStrings.xml><?xml version="1.0" encoding="utf-8"?>
<sst xmlns="http://schemas.openxmlformats.org/spreadsheetml/2006/main" count="246" uniqueCount="93">
  <si>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</si>
  <si>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</si>
  <si>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</si>
  <si>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</si>
  <si>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</si>
  <si>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</si>
  <si>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</si>
  <si>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</si>
  <si>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</si>
  <si>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</si>
  <si>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</si>
  <si>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</si>
  <si>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</si>
  <si>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</si>
  <si>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</si>
  <si>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</si>
  <si>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</si>
  <si>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</si>
  <si>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</si>
  <si>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</si>
  <si>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</si>
  <si>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</si>
  <si>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</si>
  <si>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</si>
  <si>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</si>
  <si>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</si>
  <si>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</si>
  <si>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</si>
  <si>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</si>
  <si>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</si>
  <si>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</si>
  <si>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</si>
  <si>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</si>
  <si>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</si>
  <si>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Mäntymaa</t>
  </si>
  <si>
    <t>2.</t>
  </si>
  <si>
    <t>ViVe</t>
  </si>
  <si>
    <t>ykköspesis</t>
  </si>
  <si>
    <t>9.</t>
  </si>
  <si>
    <t>NJ</t>
  </si>
  <si>
    <t>20.08. 2003  KiPa - ViVe  1-2  (2-1, 2-4, 1-3)</t>
  </si>
  <si>
    <t xml:space="preserve">  24 v   1 kk 22 pv</t>
  </si>
  <si>
    <t>2.  ottelu</t>
  </si>
  <si>
    <t>24.08. 2003  ViVe - IPV  2-1  (0-1, 8-2, 4-0)</t>
  </si>
  <si>
    <t xml:space="preserve">  24 v   1 kk 26 pv</t>
  </si>
  <si>
    <t>suomensarja</t>
  </si>
  <si>
    <t>YPJ</t>
  </si>
  <si>
    <t>VM</t>
  </si>
  <si>
    <t>12.</t>
  </si>
  <si>
    <t>3.</t>
  </si>
  <si>
    <t>10.</t>
  </si>
  <si>
    <t>5.</t>
  </si>
  <si>
    <t>11.</t>
  </si>
  <si>
    <t>1.</t>
  </si>
  <si>
    <t>Seurat</t>
  </si>
  <si>
    <t>VM = Vaasan Maila  (1933),  kasvattajaseura</t>
  </si>
  <si>
    <t>ViVe = Vimpelin Veto  (1934)</t>
  </si>
  <si>
    <t>NJ = Nurmon Jymy  (1925)</t>
  </si>
  <si>
    <t>YPJ = Ylihärmän Pesis-Junkkarit  (1996)</t>
  </si>
  <si>
    <t>29.6.1979   Vaasa</t>
  </si>
  <si>
    <t>YKKÖSPESIS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</si>
  <si>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</si>
  <si>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</si>
  <si>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</si>
  <si>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</si>
  <si>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</si>
  <si>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</si>
  <si>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</si>
  <si>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</si>
  <si>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</si>
  <si>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</si>
  <si>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</si>
  <si>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</si>
  <si>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</si>
  <si>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</si>
  <si>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</si>
  <si>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4.</t>
  </si>
  <si>
    <t>0/1</t>
  </si>
  <si>
    <t xml:space="preserve">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</si>
  <si>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</si>
  <si>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</si>
  <si>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</si>
  <si>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</si>
  <si>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</si>
  <si>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</si>
  <si>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</si>
  <si>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</si>
  <si>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</si>
  <si>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</si>
  <si>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</si>
  <si>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7.</t>
  </si>
  <si>
    <t>4.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</si>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</sst>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4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8" borderId="10" xfId="0" applyFont="1" applyFill="1" applyBorder="1"/>
    <xf numFmtId="0" fontId="3" fillId="8" borderId="8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/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165" fontId="3" fillId="4" borderId="12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2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93" customWidth="1"/>
    <col min="2" max="2" width="6.7109375" style="79" customWidth="1"/>
    <col min="3" max="3" width="6.140625" style="78" customWidth="1"/>
    <col min="4" max="4" width="8.710937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6.42578125" style="78" customWidth="1"/>
    <col min="34" max="34" width="14.140625" style="78" customWidth="1"/>
    <col min="35" max="35" width="13" style="78" customWidth="1"/>
    <col min="36" max="36" width="12.425781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93" customWidth="1"/>
    <col min="45" max="16384" width="9.140625" style="93"/>
  </cols>
  <sheetData>
    <row r="1" spans="1:44" ht="17.25" customHeight="1" x14ac:dyDescent="0.25">
      <c r="A1" s="92"/>
      <c r="B1" s="2" t="s">
        <v>34</v>
      </c>
      <c r="C1" s="3"/>
      <c r="D1" s="4"/>
      <c r="E1" s="5" t="s">
        <v>59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96" customFormat="1" ht="15" customHeight="1" x14ac:dyDescent="0.25">
      <c r="A2" s="9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78</v>
      </c>
      <c r="Q2" s="15"/>
      <c r="R2" s="15"/>
      <c r="S2" s="18"/>
      <c r="T2" s="19"/>
      <c r="U2" s="20" t="s">
        <v>16</v>
      </c>
      <c r="V2" s="14"/>
      <c r="W2" s="14"/>
      <c r="X2" s="14"/>
      <c r="Y2" s="14"/>
      <c r="Z2" s="15"/>
      <c r="AA2" s="19"/>
      <c r="AB2" s="22" t="s">
        <v>80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95" t="s">
        <v>63</v>
      </c>
      <c r="AP2" s="14"/>
      <c r="AQ2" s="15"/>
      <c r="AR2" s="46"/>
    </row>
    <row r="3" spans="1:44" s="96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64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64</v>
      </c>
      <c r="AE3" s="18" t="s">
        <v>17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23</v>
      </c>
      <c r="AM3" s="18" t="s">
        <v>24</v>
      </c>
      <c r="AN3" s="15" t="s">
        <v>69</v>
      </c>
      <c r="AO3" s="15" t="s">
        <v>31</v>
      </c>
      <c r="AP3" s="17" t="s">
        <v>32</v>
      </c>
      <c r="AQ3" s="18" t="s">
        <v>33</v>
      </c>
      <c r="AR3" s="46"/>
    </row>
    <row r="4" spans="1:44" s="96" customFormat="1" ht="15" customHeight="1" x14ac:dyDescent="0.25">
      <c r="A4" s="94"/>
      <c r="B4" s="24">
        <v>2001</v>
      </c>
      <c r="C4" s="24" t="s">
        <v>48</v>
      </c>
      <c r="D4" s="25" t="s">
        <v>46</v>
      </c>
      <c r="E4" s="24"/>
      <c r="F4" s="26" t="s">
        <v>37</v>
      </c>
      <c r="G4" s="80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30"/>
      <c r="V4" s="30"/>
      <c r="W4" s="30"/>
      <c r="X4" s="30"/>
      <c r="Y4" s="30"/>
      <c r="Z4" s="39"/>
      <c r="AA4" s="23">
        <v>0</v>
      </c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30"/>
      <c r="AM4" s="38"/>
      <c r="AN4" s="97"/>
      <c r="AO4" s="31"/>
      <c r="AP4" s="32"/>
      <c r="AQ4" s="30"/>
      <c r="AR4" s="46"/>
    </row>
    <row r="5" spans="1:44" s="96" customFormat="1" ht="15" customHeight="1" x14ac:dyDescent="0.25">
      <c r="A5" s="94"/>
      <c r="B5" s="33">
        <v>2002</v>
      </c>
      <c r="C5" s="33" t="s">
        <v>49</v>
      </c>
      <c r="D5" s="34" t="s">
        <v>47</v>
      </c>
      <c r="E5" s="33"/>
      <c r="F5" s="35" t="s">
        <v>45</v>
      </c>
      <c r="G5" s="36"/>
      <c r="H5" s="33"/>
      <c r="I5" s="33"/>
      <c r="J5" s="33"/>
      <c r="K5" s="33"/>
      <c r="L5" s="33"/>
      <c r="M5" s="33"/>
      <c r="N5" s="37"/>
      <c r="O5" s="23"/>
      <c r="P5" s="18"/>
      <c r="Q5" s="18"/>
      <c r="R5" s="18"/>
      <c r="S5" s="18"/>
      <c r="T5" s="23"/>
      <c r="U5" s="30"/>
      <c r="V5" s="30"/>
      <c r="W5" s="30"/>
      <c r="X5" s="30"/>
      <c r="Y5" s="30"/>
      <c r="Z5" s="39"/>
      <c r="AA5" s="23">
        <v>0</v>
      </c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30"/>
      <c r="AM5" s="38"/>
      <c r="AN5" s="97"/>
      <c r="AO5" s="31"/>
      <c r="AP5" s="32"/>
      <c r="AQ5" s="30"/>
      <c r="AR5" s="46"/>
    </row>
    <row r="6" spans="1:44" s="96" customFormat="1" ht="15" customHeight="1" x14ac:dyDescent="0.25">
      <c r="A6" s="94"/>
      <c r="B6" s="24">
        <v>2003</v>
      </c>
      <c r="C6" s="24" t="s">
        <v>35</v>
      </c>
      <c r="D6" s="25" t="s">
        <v>36</v>
      </c>
      <c r="E6" s="24"/>
      <c r="F6" s="26" t="s">
        <v>37</v>
      </c>
      <c r="G6" s="80"/>
      <c r="H6" s="27"/>
      <c r="I6" s="25"/>
      <c r="J6" s="25"/>
      <c r="K6" s="25"/>
      <c r="L6" s="25"/>
      <c r="M6" s="25"/>
      <c r="N6" s="25"/>
      <c r="O6" s="23"/>
      <c r="P6" s="18"/>
      <c r="Q6" s="18"/>
      <c r="R6" s="18"/>
      <c r="S6" s="18"/>
      <c r="T6" s="23"/>
      <c r="U6" s="65">
        <v>7</v>
      </c>
      <c r="V6" s="65">
        <v>1</v>
      </c>
      <c r="W6" s="65">
        <v>4</v>
      </c>
      <c r="X6" s="65">
        <v>9</v>
      </c>
      <c r="Y6" s="65">
        <v>36</v>
      </c>
      <c r="Z6" s="67">
        <v>0.69299999999999995</v>
      </c>
      <c r="AA6" s="23"/>
      <c r="AB6" s="18"/>
      <c r="AC6" s="18"/>
      <c r="AD6" s="18"/>
      <c r="AE6" s="18"/>
      <c r="AF6" s="23"/>
      <c r="AG6" s="38"/>
      <c r="AH6" s="38"/>
      <c r="AI6" s="38"/>
      <c r="AJ6" s="38"/>
      <c r="AK6" s="23"/>
      <c r="AL6" s="30"/>
      <c r="AM6" s="38"/>
      <c r="AN6" s="97"/>
      <c r="AO6" s="31"/>
      <c r="AP6" s="32"/>
      <c r="AQ6" s="30"/>
      <c r="AR6" s="46"/>
    </row>
    <row r="7" spans="1:44" s="96" customFormat="1" ht="15" customHeight="1" x14ac:dyDescent="0.25">
      <c r="A7" s="94"/>
      <c r="B7" s="30">
        <v>2004</v>
      </c>
      <c r="C7" s="30" t="s">
        <v>38</v>
      </c>
      <c r="D7" s="2" t="s">
        <v>36</v>
      </c>
      <c r="E7" s="30">
        <v>25</v>
      </c>
      <c r="F7" s="30">
        <v>3</v>
      </c>
      <c r="G7" s="31">
        <v>19</v>
      </c>
      <c r="H7" s="30">
        <v>14</v>
      </c>
      <c r="I7" s="30">
        <v>95</v>
      </c>
      <c r="J7" s="30">
        <v>14</v>
      </c>
      <c r="K7" s="30">
        <v>22</v>
      </c>
      <c r="L7" s="30">
        <v>37</v>
      </c>
      <c r="M7" s="30">
        <v>22</v>
      </c>
      <c r="N7" s="39">
        <v>0.53400000000000003</v>
      </c>
      <c r="O7" s="23"/>
      <c r="P7" s="18" t="s">
        <v>79</v>
      </c>
      <c r="Q7" s="18"/>
      <c r="R7" s="18"/>
      <c r="S7" s="18"/>
      <c r="T7" s="23"/>
      <c r="U7" s="65">
        <v>7</v>
      </c>
      <c r="V7" s="65">
        <v>2</v>
      </c>
      <c r="W7" s="65">
        <v>7</v>
      </c>
      <c r="X7" s="65">
        <v>10</v>
      </c>
      <c r="Y7" s="65">
        <v>29</v>
      </c>
      <c r="Z7" s="67">
        <v>0.51800000000000002</v>
      </c>
      <c r="AA7" s="23">
        <v>0</v>
      </c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30"/>
      <c r="AM7" s="38"/>
      <c r="AN7" s="97"/>
      <c r="AO7" s="31"/>
      <c r="AP7" s="32"/>
      <c r="AQ7" s="30"/>
      <c r="AR7" s="46"/>
    </row>
    <row r="8" spans="1:44" s="96" customFormat="1" ht="15" customHeight="1" x14ac:dyDescent="0.25">
      <c r="A8" s="94"/>
      <c r="B8" s="24">
        <v>2005</v>
      </c>
      <c r="C8" s="24" t="s">
        <v>50</v>
      </c>
      <c r="D8" s="25" t="s">
        <v>47</v>
      </c>
      <c r="E8" s="24"/>
      <c r="F8" s="26" t="s">
        <v>37</v>
      </c>
      <c r="G8" s="80"/>
      <c r="H8" s="27"/>
      <c r="I8" s="24"/>
      <c r="J8" s="24"/>
      <c r="K8" s="24"/>
      <c r="L8" s="24"/>
      <c r="M8" s="24"/>
      <c r="N8" s="28"/>
      <c r="O8" s="23"/>
      <c r="P8" s="18"/>
      <c r="Q8" s="18"/>
      <c r="R8" s="18"/>
      <c r="S8" s="18"/>
      <c r="T8" s="23"/>
      <c r="U8" s="30"/>
      <c r="V8" s="30"/>
      <c r="W8" s="30"/>
      <c r="X8" s="30"/>
      <c r="Y8" s="30"/>
      <c r="Z8" s="39"/>
      <c r="AA8" s="23">
        <v>0</v>
      </c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30"/>
      <c r="AM8" s="38"/>
      <c r="AN8" s="97"/>
      <c r="AO8" s="31"/>
      <c r="AP8" s="32"/>
      <c r="AQ8" s="30"/>
      <c r="AR8" s="46"/>
    </row>
    <row r="9" spans="1:44" s="96" customFormat="1" ht="15" customHeight="1" x14ac:dyDescent="0.25">
      <c r="A9" s="94"/>
      <c r="B9" s="30">
        <v>2005</v>
      </c>
      <c r="C9" s="30" t="s">
        <v>35</v>
      </c>
      <c r="D9" s="2" t="s">
        <v>39</v>
      </c>
      <c r="E9" s="30">
        <v>16</v>
      </c>
      <c r="F9" s="30">
        <v>0</v>
      </c>
      <c r="G9" s="31">
        <v>1</v>
      </c>
      <c r="H9" s="30">
        <v>8</v>
      </c>
      <c r="I9" s="30">
        <v>33</v>
      </c>
      <c r="J9" s="30">
        <v>17</v>
      </c>
      <c r="K9" s="30">
        <v>10</v>
      </c>
      <c r="L9" s="30">
        <v>5</v>
      </c>
      <c r="M9" s="30">
        <v>1</v>
      </c>
      <c r="N9" s="39">
        <v>0.49299999999999999</v>
      </c>
      <c r="O9" s="23"/>
      <c r="P9" s="18"/>
      <c r="Q9" s="18"/>
      <c r="R9" s="18"/>
      <c r="S9" s="18"/>
      <c r="T9" s="23"/>
      <c r="U9" s="30"/>
      <c r="V9" s="30"/>
      <c r="W9" s="30"/>
      <c r="X9" s="30"/>
      <c r="Y9" s="30"/>
      <c r="Z9" s="39"/>
      <c r="AA9" s="23">
        <v>66</v>
      </c>
      <c r="AB9" s="18"/>
      <c r="AC9" s="18"/>
      <c r="AD9" s="18"/>
      <c r="AE9" s="18"/>
      <c r="AF9" s="23"/>
      <c r="AG9" s="38" t="s">
        <v>76</v>
      </c>
      <c r="AH9" s="38"/>
      <c r="AI9" s="38"/>
      <c r="AJ9" s="38"/>
      <c r="AK9" s="23"/>
      <c r="AL9" s="30"/>
      <c r="AM9" s="38"/>
      <c r="AN9" s="97"/>
      <c r="AO9" s="31"/>
      <c r="AP9" s="32">
        <v>1</v>
      </c>
      <c r="AQ9" s="30"/>
      <c r="AR9" s="46"/>
    </row>
    <row r="10" spans="1:44" s="96" customFormat="1" ht="15" customHeight="1" x14ac:dyDescent="0.25">
      <c r="A10" s="94"/>
      <c r="B10" s="24">
        <v>2006</v>
      </c>
      <c r="C10" s="24" t="s">
        <v>51</v>
      </c>
      <c r="D10" s="25" t="s">
        <v>47</v>
      </c>
      <c r="E10" s="24"/>
      <c r="F10" s="26" t="s">
        <v>37</v>
      </c>
      <c r="G10" s="80"/>
      <c r="H10" s="27"/>
      <c r="I10" s="24"/>
      <c r="J10" s="24"/>
      <c r="K10" s="24"/>
      <c r="L10" s="24"/>
      <c r="M10" s="24"/>
      <c r="N10" s="28"/>
      <c r="O10" s="23"/>
      <c r="P10" s="18"/>
      <c r="Q10" s="18"/>
      <c r="R10" s="18"/>
      <c r="S10" s="18"/>
      <c r="T10" s="23"/>
      <c r="U10" s="30"/>
      <c r="V10" s="30"/>
      <c r="W10" s="30"/>
      <c r="X10" s="30"/>
      <c r="Y10" s="30"/>
      <c r="Z10" s="39"/>
      <c r="AA10" s="23"/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30"/>
      <c r="AM10" s="38"/>
      <c r="AN10" s="97"/>
      <c r="AO10" s="31"/>
      <c r="AP10" s="32"/>
      <c r="AQ10" s="30"/>
      <c r="AR10" s="46"/>
    </row>
    <row r="11" spans="1:44" s="96" customFormat="1" ht="15" customHeight="1" x14ac:dyDescent="0.25">
      <c r="A11" s="94"/>
      <c r="B11" s="24">
        <v>2007</v>
      </c>
      <c r="C11" s="24" t="s">
        <v>51</v>
      </c>
      <c r="D11" s="25" t="s">
        <v>47</v>
      </c>
      <c r="E11" s="24"/>
      <c r="F11" s="26" t="s">
        <v>37</v>
      </c>
      <c r="G11" s="80"/>
      <c r="H11" s="27"/>
      <c r="I11" s="24"/>
      <c r="J11" s="24"/>
      <c r="K11" s="24"/>
      <c r="L11" s="24"/>
      <c r="M11" s="24"/>
      <c r="N11" s="28"/>
      <c r="O11" s="23"/>
      <c r="P11" s="18"/>
      <c r="Q11" s="18"/>
      <c r="R11" s="18"/>
      <c r="S11" s="18"/>
      <c r="T11" s="23"/>
      <c r="U11" s="30"/>
      <c r="V11" s="30"/>
      <c r="W11" s="30"/>
      <c r="X11" s="30"/>
      <c r="Y11" s="30"/>
      <c r="Z11" s="39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30"/>
      <c r="AM11" s="38"/>
      <c r="AN11" s="97"/>
      <c r="AO11" s="31"/>
      <c r="AP11" s="32"/>
      <c r="AQ11" s="30"/>
      <c r="AR11" s="46"/>
    </row>
    <row r="12" spans="1:44" s="96" customFormat="1" ht="15" customHeight="1" x14ac:dyDescent="0.25">
      <c r="A12" s="94"/>
      <c r="B12" s="24">
        <v>2008</v>
      </c>
      <c r="C12" s="24" t="s">
        <v>52</v>
      </c>
      <c r="D12" s="25" t="s">
        <v>47</v>
      </c>
      <c r="E12" s="24"/>
      <c r="F12" s="26" t="s">
        <v>37</v>
      </c>
      <c r="G12" s="80"/>
      <c r="H12" s="27"/>
      <c r="I12" s="24"/>
      <c r="J12" s="24"/>
      <c r="K12" s="24"/>
      <c r="L12" s="24"/>
      <c r="M12" s="24"/>
      <c r="N12" s="28"/>
      <c r="O12" s="23"/>
      <c r="P12" s="18"/>
      <c r="Q12" s="18"/>
      <c r="R12" s="18"/>
      <c r="S12" s="18"/>
      <c r="T12" s="23"/>
      <c r="U12" s="30"/>
      <c r="V12" s="30"/>
      <c r="W12" s="30"/>
      <c r="X12" s="30"/>
      <c r="Y12" s="30"/>
      <c r="Z12" s="39"/>
      <c r="AA12" s="23">
        <v>0</v>
      </c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30"/>
      <c r="AM12" s="38"/>
      <c r="AN12" s="97"/>
      <c r="AO12" s="31"/>
      <c r="AP12" s="32"/>
      <c r="AQ12" s="30"/>
      <c r="AR12" s="46"/>
    </row>
    <row r="13" spans="1:44" s="96" customFormat="1" ht="15" customHeight="1" x14ac:dyDescent="0.25">
      <c r="A13" s="94"/>
      <c r="B13" s="33">
        <v>2009</v>
      </c>
      <c r="C13" s="33" t="s">
        <v>53</v>
      </c>
      <c r="D13" s="34" t="s">
        <v>47</v>
      </c>
      <c r="E13" s="33"/>
      <c r="F13" s="35" t="s">
        <v>45</v>
      </c>
      <c r="G13" s="81"/>
      <c r="H13" s="36"/>
      <c r="I13" s="33"/>
      <c r="J13" s="33"/>
      <c r="K13" s="33"/>
      <c r="L13" s="33"/>
      <c r="M13" s="33"/>
      <c r="N13" s="37"/>
      <c r="O13" s="23"/>
      <c r="P13" s="18"/>
      <c r="Q13" s="18"/>
      <c r="R13" s="18"/>
      <c r="S13" s="18"/>
      <c r="T13" s="23"/>
      <c r="U13" s="30"/>
      <c r="V13" s="30"/>
      <c r="W13" s="30"/>
      <c r="X13" s="30"/>
      <c r="Y13" s="30"/>
      <c r="Z13" s="39"/>
      <c r="AA13" s="23">
        <v>0</v>
      </c>
      <c r="AB13" s="18"/>
      <c r="AC13" s="18"/>
      <c r="AD13" s="18"/>
      <c r="AE13" s="18"/>
      <c r="AF13" s="23"/>
      <c r="AG13" s="38"/>
      <c r="AH13" s="38"/>
      <c r="AI13" s="38"/>
      <c r="AJ13" s="38"/>
      <c r="AK13" s="23"/>
      <c r="AL13" s="30"/>
      <c r="AM13" s="38"/>
      <c r="AN13" s="97"/>
      <c r="AO13" s="31"/>
      <c r="AP13" s="32"/>
      <c r="AQ13" s="30"/>
      <c r="AR13" s="46"/>
    </row>
    <row r="14" spans="1:44" s="96" customFormat="1" ht="15" customHeight="1" x14ac:dyDescent="0.25">
      <c r="A14" s="94"/>
      <c r="B14" s="24">
        <v>2010</v>
      </c>
      <c r="C14" s="24" t="s">
        <v>49</v>
      </c>
      <c r="D14" s="25" t="s">
        <v>47</v>
      </c>
      <c r="E14" s="24"/>
      <c r="F14" s="26" t="s">
        <v>37</v>
      </c>
      <c r="G14" s="80"/>
      <c r="H14" s="27"/>
      <c r="I14" s="24"/>
      <c r="J14" s="24"/>
      <c r="K14" s="24"/>
      <c r="L14" s="24"/>
      <c r="M14" s="24"/>
      <c r="N14" s="28"/>
      <c r="O14" s="23"/>
      <c r="P14" s="18"/>
      <c r="Q14" s="18"/>
      <c r="R14" s="18"/>
      <c r="S14" s="18"/>
      <c r="T14" s="23"/>
      <c r="U14" s="38"/>
      <c r="V14" s="38"/>
      <c r="W14" s="38"/>
      <c r="X14" s="38"/>
      <c r="Y14" s="38"/>
      <c r="Z14" s="39"/>
      <c r="AA14" s="23">
        <v>0</v>
      </c>
      <c r="AB14" s="18"/>
      <c r="AC14" s="18"/>
      <c r="AD14" s="18"/>
      <c r="AE14" s="18"/>
      <c r="AF14" s="23"/>
      <c r="AG14" s="38"/>
      <c r="AH14" s="38"/>
      <c r="AI14" s="38"/>
      <c r="AJ14" s="38"/>
      <c r="AK14" s="23"/>
      <c r="AL14" s="30"/>
      <c r="AM14" s="38"/>
      <c r="AN14" s="97"/>
      <c r="AO14" s="31"/>
      <c r="AP14" s="32"/>
      <c r="AQ14" s="30"/>
      <c r="AR14" s="46"/>
    </row>
    <row r="15" spans="1:44" s="96" customFormat="1" ht="15" customHeight="1" x14ac:dyDescent="0.25">
      <c r="A15" s="94"/>
      <c r="B15" s="30">
        <v>2011</v>
      </c>
      <c r="C15" s="30"/>
      <c r="D15" s="82"/>
      <c r="E15" s="30"/>
      <c r="F15" s="38"/>
      <c r="G15" s="31"/>
      <c r="H15" s="30"/>
      <c r="I15" s="30"/>
      <c r="J15" s="30"/>
      <c r="K15" s="30"/>
      <c r="L15" s="30"/>
      <c r="M15" s="30"/>
      <c r="N15" s="52"/>
      <c r="O15" s="23"/>
      <c r="P15" s="18"/>
      <c r="Q15" s="18"/>
      <c r="R15" s="18"/>
      <c r="S15" s="18"/>
      <c r="T15" s="23"/>
      <c r="U15" s="38"/>
      <c r="V15" s="38"/>
      <c r="W15" s="38"/>
      <c r="X15" s="38"/>
      <c r="Y15" s="38"/>
      <c r="Z15" s="39"/>
      <c r="AA15" s="23">
        <v>40</v>
      </c>
      <c r="AB15" s="18"/>
      <c r="AC15" s="18"/>
      <c r="AD15" s="18"/>
      <c r="AE15" s="18"/>
      <c r="AF15" s="23"/>
      <c r="AG15" s="38"/>
      <c r="AH15" s="38"/>
      <c r="AI15" s="38"/>
      <c r="AJ15" s="38"/>
      <c r="AK15" s="23"/>
      <c r="AL15" s="30"/>
      <c r="AM15" s="38"/>
      <c r="AN15" s="97"/>
      <c r="AO15" s="31"/>
      <c r="AP15" s="32"/>
      <c r="AQ15" s="30"/>
      <c r="AR15" s="46"/>
    </row>
    <row r="16" spans="1:44" s="96" customFormat="1" ht="15" customHeight="1" x14ac:dyDescent="0.25">
      <c r="A16" s="94"/>
      <c r="B16" s="30">
        <v>2012</v>
      </c>
      <c r="C16" s="30"/>
      <c r="D16" s="82"/>
      <c r="E16" s="30"/>
      <c r="F16" s="38"/>
      <c r="G16" s="31"/>
      <c r="H16" s="30"/>
      <c r="I16" s="30"/>
      <c r="J16" s="30"/>
      <c r="K16" s="30"/>
      <c r="L16" s="30"/>
      <c r="M16" s="30"/>
      <c r="N16" s="52"/>
      <c r="O16" s="23"/>
      <c r="P16" s="18"/>
      <c r="Q16" s="18"/>
      <c r="R16" s="18"/>
      <c r="S16" s="18"/>
      <c r="T16" s="23"/>
      <c r="U16" s="38"/>
      <c r="V16" s="38"/>
      <c r="W16" s="38"/>
      <c r="X16" s="38"/>
      <c r="Y16" s="38"/>
      <c r="Z16" s="39"/>
      <c r="AA16" s="23">
        <v>74</v>
      </c>
      <c r="AB16" s="18"/>
      <c r="AC16" s="18"/>
      <c r="AD16" s="18"/>
      <c r="AE16" s="18"/>
      <c r="AF16" s="23"/>
      <c r="AG16" s="38"/>
      <c r="AH16" s="38"/>
      <c r="AI16" s="38"/>
      <c r="AJ16" s="38"/>
      <c r="AK16" s="23"/>
      <c r="AL16" s="30"/>
      <c r="AM16" s="38"/>
      <c r="AN16" s="97"/>
      <c r="AO16" s="31"/>
      <c r="AP16" s="32"/>
      <c r="AQ16" s="30"/>
      <c r="AR16" s="46"/>
    </row>
    <row r="17" spans="1:45" s="96" customFormat="1" ht="15" customHeight="1" x14ac:dyDescent="0.25">
      <c r="A17" s="94"/>
      <c r="B17" s="33">
        <v>2013</v>
      </c>
      <c r="C17" s="33" t="s">
        <v>53</v>
      </c>
      <c r="D17" s="83" t="s">
        <v>47</v>
      </c>
      <c r="E17" s="33"/>
      <c r="F17" s="35" t="s">
        <v>45</v>
      </c>
      <c r="G17" s="81"/>
      <c r="H17" s="36"/>
      <c r="I17" s="33"/>
      <c r="J17" s="33"/>
      <c r="K17" s="33"/>
      <c r="L17" s="33"/>
      <c r="M17" s="33"/>
      <c r="N17" s="84"/>
      <c r="O17" s="23"/>
      <c r="P17" s="18"/>
      <c r="Q17" s="18"/>
      <c r="R17" s="18"/>
      <c r="S17" s="18"/>
      <c r="T17" s="23"/>
      <c r="U17" s="38"/>
      <c r="V17" s="38"/>
      <c r="W17" s="38"/>
      <c r="X17" s="38"/>
      <c r="Y17" s="38"/>
      <c r="Z17" s="39"/>
      <c r="AA17" s="23">
        <v>85</v>
      </c>
      <c r="AB17" s="18"/>
      <c r="AC17" s="18"/>
      <c r="AD17" s="18"/>
      <c r="AE17" s="18"/>
      <c r="AF17" s="23"/>
      <c r="AG17" s="38"/>
      <c r="AH17" s="38"/>
      <c r="AI17" s="38"/>
      <c r="AJ17" s="38"/>
      <c r="AK17" s="23"/>
      <c r="AL17" s="30"/>
      <c r="AM17" s="38"/>
      <c r="AN17" s="97"/>
      <c r="AO17" s="31"/>
      <c r="AP17" s="32"/>
      <c r="AQ17" s="30"/>
      <c r="AR17" s="46"/>
    </row>
    <row r="18" spans="1:45" s="96" customFormat="1" ht="15" customHeight="1" x14ac:dyDescent="0.25">
      <c r="A18" s="98"/>
      <c r="B18" s="16" t="s">
        <v>7</v>
      </c>
      <c r="C18" s="17"/>
      <c r="D18" s="15"/>
      <c r="E18" s="18">
        <v>41</v>
      </c>
      <c r="F18" s="18">
        <v>3</v>
      </c>
      <c r="G18" s="18">
        <v>20</v>
      </c>
      <c r="H18" s="18">
        <v>22</v>
      </c>
      <c r="I18" s="18">
        <v>128</v>
      </c>
      <c r="J18" s="18">
        <v>31</v>
      </c>
      <c r="K18" s="18">
        <v>32</v>
      </c>
      <c r="L18" s="18">
        <v>42</v>
      </c>
      <c r="M18" s="18">
        <v>23</v>
      </c>
      <c r="N18" s="40">
        <v>0.52200000000000002</v>
      </c>
      <c r="O18" s="23"/>
      <c r="P18" s="99" t="s">
        <v>70</v>
      </c>
      <c r="Q18" s="99" t="s">
        <v>70</v>
      </c>
      <c r="R18" s="99" t="s">
        <v>70</v>
      </c>
      <c r="S18" s="99" t="s">
        <v>70</v>
      </c>
      <c r="T18" s="29"/>
      <c r="U18" s="18">
        <v>14</v>
      </c>
      <c r="V18" s="18">
        <v>3</v>
      </c>
      <c r="W18" s="18">
        <v>11</v>
      </c>
      <c r="X18" s="18">
        <v>19</v>
      </c>
      <c r="Y18" s="18">
        <v>65</v>
      </c>
      <c r="Z18" s="40">
        <v>0.60199999999999998</v>
      </c>
      <c r="AA18" s="100">
        <v>265</v>
      </c>
      <c r="AB18" s="99" t="s">
        <v>70</v>
      </c>
      <c r="AC18" s="99" t="s">
        <v>70</v>
      </c>
      <c r="AD18" s="99" t="s">
        <v>70</v>
      </c>
      <c r="AE18" s="99" t="s">
        <v>70</v>
      </c>
      <c r="AF18" s="23"/>
      <c r="AG18" s="99" t="s">
        <v>77</v>
      </c>
      <c r="AH18" s="99" t="s">
        <v>71</v>
      </c>
      <c r="AI18" s="99" t="s">
        <v>71</v>
      </c>
      <c r="AJ18" s="99" t="s">
        <v>71</v>
      </c>
      <c r="AK18" s="23"/>
      <c r="AL18" s="18">
        <v>0</v>
      </c>
      <c r="AM18" s="18">
        <v>0</v>
      </c>
      <c r="AN18" s="18">
        <v>0</v>
      </c>
      <c r="AO18" s="18">
        <v>0</v>
      </c>
      <c r="AP18" s="18">
        <v>1</v>
      </c>
      <c r="AQ18" s="18">
        <v>0</v>
      </c>
      <c r="AR18" s="46"/>
    </row>
    <row r="19" spans="1:45" s="96" customFormat="1" ht="15" customHeight="1" x14ac:dyDescent="0.25">
      <c r="A19" s="98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01"/>
      <c r="O19" s="23"/>
      <c r="P19" s="22"/>
      <c r="Q19" s="20"/>
      <c r="R19" s="102"/>
      <c r="S19" s="103"/>
      <c r="T19" s="23"/>
      <c r="U19" s="17"/>
      <c r="V19" s="14"/>
      <c r="W19" s="14"/>
      <c r="X19" s="14"/>
      <c r="Y19" s="14"/>
      <c r="Z19" s="15"/>
      <c r="AA19" s="23"/>
      <c r="AB19" s="104"/>
      <c r="AC19" s="105"/>
      <c r="AD19" s="102"/>
      <c r="AE19" s="103"/>
      <c r="AF19" s="23"/>
      <c r="AG19" s="106">
        <v>0</v>
      </c>
      <c r="AH19" s="107">
        <v>0</v>
      </c>
      <c r="AI19" s="107">
        <v>0</v>
      </c>
      <c r="AJ19" s="108">
        <v>0</v>
      </c>
      <c r="AK19" s="23"/>
      <c r="AL19" s="17"/>
      <c r="AM19" s="14"/>
      <c r="AN19" s="14"/>
      <c r="AO19" s="14"/>
      <c r="AP19" s="14"/>
      <c r="AQ19" s="15"/>
      <c r="AR19" s="46"/>
    </row>
    <row r="20" spans="1:45" ht="15" customHeight="1" x14ac:dyDescent="0.25">
      <c r="A20" s="94"/>
      <c r="B20" s="2" t="s">
        <v>2</v>
      </c>
      <c r="C20" s="32"/>
      <c r="D20" s="41">
        <v>113.66666666666667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</row>
    <row r="21" spans="1:45" s="96" customFormat="1" ht="15" customHeight="1" x14ac:dyDescent="0.25">
      <c r="A21" s="94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9"/>
      <c r="P21" s="29"/>
      <c r="Q21" s="29"/>
      <c r="R21" s="29"/>
      <c r="S21" s="29"/>
      <c r="T21" s="29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5">
      <c r="A22" s="94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30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72</v>
      </c>
      <c r="AH22" s="12"/>
      <c r="AI22" s="49"/>
      <c r="AJ22" s="50"/>
      <c r="AK22" s="23"/>
      <c r="AL22" s="10" t="s">
        <v>73</v>
      </c>
      <c r="AM22" s="12"/>
      <c r="AN22" s="12"/>
      <c r="AO22" s="12"/>
      <c r="AP22" s="12"/>
      <c r="AQ22" s="50"/>
      <c r="AR22" s="46"/>
    </row>
    <row r="23" spans="1:45" ht="15" customHeight="1" x14ac:dyDescent="0.25">
      <c r="A23" s="94"/>
      <c r="B23" s="48" t="s">
        <v>13</v>
      </c>
      <c r="C23" s="12"/>
      <c r="D23" s="50"/>
      <c r="E23" s="30">
        <v>41</v>
      </c>
      <c r="F23" s="30">
        <v>3</v>
      </c>
      <c r="G23" s="30">
        <v>20</v>
      </c>
      <c r="H23" s="30">
        <v>22</v>
      </c>
      <c r="I23" s="30">
        <v>128</v>
      </c>
      <c r="J23" s="42"/>
      <c r="K23" s="51">
        <v>0.56097560975609762</v>
      </c>
      <c r="L23" s="51">
        <v>0.53658536585365857</v>
      </c>
      <c r="M23" s="51">
        <v>3.1219512195121952</v>
      </c>
      <c r="N23" s="52">
        <v>0.52200000000000002</v>
      </c>
      <c r="O23" s="23"/>
      <c r="P23" s="53" t="s">
        <v>9</v>
      </c>
      <c r="Q23" s="54"/>
      <c r="R23" s="55" t="s">
        <v>40</v>
      </c>
      <c r="S23" s="109"/>
      <c r="T23" s="109"/>
      <c r="U23" s="109"/>
      <c r="V23" s="109"/>
      <c r="W23" s="109"/>
      <c r="X23" s="109"/>
      <c r="Y23" s="110"/>
      <c r="Z23" s="110"/>
      <c r="AA23" s="56" t="s">
        <v>11</v>
      </c>
      <c r="AB23" s="109"/>
      <c r="AC23" s="109"/>
      <c r="AD23" s="110" t="s">
        <v>41</v>
      </c>
      <c r="AE23" s="111"/>
      <c r="AF23" s="23"/>
      <c r="AG23" s="60"/>
      <c r="AH23" s="112"/>
      <c r="AI23" s="109"/>
      <c r="AJ23" s="111"/>
      <c r="AK23" s="23"/>
      <c r="AL23" s="53"/>
      <c r="AM23" s="110"/>
      <c r="AN23" s="109"/>
      <c r="AO23" s="109"/>
      <c r="AP23" s="109"/>
      <c r="AQ23" s="111"/>
      <c r="AR23" s="46"/>
    </row>
    <row r="24" spans="1:45" ht="15" customHeight="1" x14ac:dyDescent="0.25">
      <c r="A24" s="94"/>
      <c r="B24" s="57" t="s">
        <v>15</v>
      </c>
      <c r="C24" s="58"/>
      <c r="D24" s="59"/>
      <c r="E24" s="30">
        <v>3</v>
      </c>
      <c r="F24" s="30">
        <v>0</v>
      </c>
      <c r="G24" s="30">
        <v>0</v>
      </c>
      <c r="H24" s="30">
        <v>3</v>
      </c>
      <c r="I24" s="30">
        <v>9</v>
      </c>
      <c r="J24" s="42"/>
      <c r="K24" s="51">
        <v>0</v>
      </c>
      <c r="L24" s="51">
        <v>1</v>
      </c>
      <c r="M24" s="51">
        <v>3</v>
      </c>
      <c r="N24" s="52">
        <v>0.56299999999999994</v>
      </c>
      <c r="O24" s="23"/>
      <c r="P24" s="60" t="s">
        <v>74</v>
      </c>
      <c r="Q24" s="61"/>
      <c r="R24" s="55" t="s">
        <v>43</v>
      </c>
      <c r="S24" s="55"/>
      <c r="T24" s="55"/>
      <c r="U24" s="55"/>
      <c r="V24" s="55"/>
      <c r="W24" s="55"/>
      <c r="X24" s="55"/>
      <c r="Y24" s="56"/>
      <c r="Z24" s="56"/>
      <c r="AA24" s="56" t="s">
        <v>42</v>
      </c>
      <c r="AB24" s="55"/>
      <c r="AC24" s="55"/>
      <c r="AD24" s="56" t="s">
        <v>44</v>
      </c>
      <c r="AE24" s="113"/>
      <c r="AF24" s="23"/>
      <c r="AG24" s="60"/>
      <c r="AH24" s="114"/>
      <c r="AI24" s="55"/>
      <c r="AJ24" s="113"/>
      <c r="AK24" s="23"/>
      <c r="AL24" s="60"/>
      <c r="AM24" s="56"/>
      <c r="AN24" s="55"/>
      <c r="AO24" s="55"/>
      <c r="AP24" s="55"/>
      <c r="AQ24" s="113"/>
      <c r="AR24" s="46"/>
    </row>
    <row r="25" spans="1:45" ht="15" customHeight="1" x14ac:dyDescent="0.25">
      <c r="A25" s="94"/>
      <c r="B25" s="62" t="s">
        <v>16</v>
      </c>
      <c r="C25" s="63"/>
      <c r="D25" s="64"/>
      <c r="E25" s="65">
        <v>14</v>
      </c>
      <c r="F25" s="65">
        <v>3</v>
      </c>
      <c r="G25" s="65">
        <v>11</v>
      </c>
      <c r="H25" s="65">
        <v>19</v>
      </c>
      <c r="I25" s="65">
        <v>65</v>
      </c>
      <c r="J25" s="42"/>
      <c r="K25" s="66">
        <v>1</v>
      </c>
      <c r="L25" s="66">
        <v>1.3571428571428572</v>
      </c>
      <c r="M25" s="66">
        <v>4.6428571428571432</v>
      </c>
      <c r="N25" s="67">
        <v>0.60199999999999998</v>
      </c>
      <c r="O25" s="23"/>
      <c r="P25" s="60" t="s">
        <v>75</v>
      </c>
      <c r="Q25" s="61"/>
      <c r="R25" s="55" t="s">
        <v>40</v>
      </c>
      <c r="S25" s="55"/>
      <c r="T25" s="55"/>
      <c r="U25" s="55"/>
      <c r="V25" s="55"/>
      <c r="W25" s="55"/>
      <c r="X25" s="55"/>
      <c r="Y25" s="56"/>
      <c r="Z25" s="56"/>
      <c r="AA25" s="56" t="s">
        <v>11</v>
      </c>
      <c r="AB25" s="55"/>
      <c r="AC25" s="55"/>
      <c r="AD25" s="56" t="s">
        <v>41</v>
      </c>
      <c r="AE25" s="113"/>
      <c r="AF25" s="23"/>
      <c r="AG25" s="115"/>
      <c r="AH25" s="114"/>
      <c r="AI25" s="55"/>
      <c r="AJ25" s="113"/>
      <c r="AK25" s="23"/>
      <c r="AL25" s="60"/>
      <c r="AM25" s="56"/>
      <c r="AN25" s="55"/>
      <c r="AO25" s="55"/>
      <c r="AP25" s="55"/>
      <c r="AQ25" s="113"/>
      <c r="AR25" s="46"/>
    </row>
    <row r="26" spans="1:45" ht="15" customHeight="1" x14ac:dyDescent="0.25">
      <c r="A26" s="94"/>
      <c r="B26" s="68" t="s">
        <v>26</v>
      </c>
      <c r="C26" s="69"/>
      <c r="D26" s="70"/>
      <c r="E26" s="18">
        <v>58</v>
      </c>
      <c r="F26" s="18">
        <v>6</v>
      </c>
      <c r="G26" s="18">
        <v>31</v>
      </c>
      <c r="H26" s="18">
        <v>44</v>
      </c>
      <c r="I26" s="18">
        <v>202</v>
      </c>
      <c r="J26" s="42"/>
      <c r="K26" s="71">
        <v>0.63793103448275867</v>
      </c>
      <c r="L26" s="71">
        <v>0.75862068965517238</v>
      </c>
      <c r="M26" s="71">
        <v>3.4827586206896552</v>
      </c>
      <c r="N26" s="40">
        <v>0.54700000000000004</v>
      </c>
      <c r="O26" s="23"/>
      <c r="P26" s="72" t="s">
        <v>10</v>
      </c>
      <c r="Q26" s="73"/>
      <c r="R26" s="74" t="s">
        <v>43</v>
      </c>
      <c r="S26" s="74"/>
      <c r="T26" s="74"/>
      <c r="U26" s="74"/>
      <c r="V26" s="74"/>
      <c r="W26" s="74"/>
      <c r="X26" s="74"/>
      <c r="Y26" s="75"/>
      <c r="Z26" s="75"/>
      <c r="AA26" s="75" t="s">
        <v>42</v>
      </c>
      <c r="AB26" s="74"/>
      <c r="AC26" s="74"/>
      <c r="AD26" s="75" t="s">
        <v>44</v>
      </c>
      <c r="AE26" s="116"/>
      <c r="AF26" s="23"/>
      <c r="AG26" s="117"/>
      <c r="AH26" s="118"/>
      <c r="AI26" s="119"/>
      <c r="AJ26" s="116"/>
      <c r="AK26" s="23"/>
      <c r="AL26" s="72"/>
      <c r="AM26" s="75"/>
      <c r="AN26" s="74"/>
      <c r="AO26" s="74"/>
      <c r="AP26" s="74"/>
      <c r="AQ26" s="116"/>
      <c r="AR26" s="46"/>
    </row>
    <row r="27" spans="1:45" ht="15" customHeight="1" x14ac:dyDescent="0.25">
      <c r="A27" s="94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42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76"/>
      <c r="AI27" s="42"/>
      <c r="AJ27" s="42"/>
      <c r="AK27" s="23"/>
      <c r="AL27" s="42"/>
      <c r="AM27" s="42"/>
      <c r="AN27" s="42"/>
      <c r="AO27" s="42"/>
      <c r="AP27" s="42"/>
      <c r="AQ27" s="42"/>
      <c r="AR27" s="46"/>
    </row>
    <row r="28" spans="1:45" ht="15" customHeight="1" x14ac:dyDescent="0.2">
      <c r="A28" s="94"/>
      <c r="B28" s="42" t="s">
        <v>54</v>
      </c>
      <c r="C28" s="42"/>
      <c r="D28" s="42" t="s">
        <v>55</v>
      </c>
      <c r="E28" s="42"/>
      <c r="F28" s="42"/>
      <c r="G28" s="42"/>
      <c r="H28" s="42"/>
      <c r="I28" s="42"/>
      <c r="J28" s="42"/>
      <c r="K28" s="42"/>
      <c r="L28" s="42"/>
      <c r="M28" s="42"/>
      <c r="N28" s="45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94"/>
      <c r="B29" s="42"/>
      <c r="C29" s="42"/>
      <c r="D29" s="42" t="s">
        <v>58</v>
      </c>
      <c r="E29" s="42"/>
      <c r="F29" s="42"/>
      <c r="G29" s="42"/>
      <c r="H29" s="42"/>
      <c r="I29" s="42"/>
      <c r="J29" s="42"/>
      <c r="K29" s="42"/>
      <c r="L29" s="42"/>
      <c r="M29" s="42"/>
      <c r="N29" s="45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94"/>
      <c r="B30" s="42"/>
      <c r="C30" s="42"/>
      <c r="D30" s="42" t="s">
        <v>56</v>
      </c>
      <c r="E30" s="42"/>
      <c r="F30" s="42"/>
      <c r="G30" s="42"/>
      <c r="H30" s="42"/>
      <c r="I30" s="42"/>
      <c r="J30" s="42"/>
      <c r="K30" s="42"/>
      <c r="L30" s="42"/>
      <c r="M30" s="42"/>
      <c r="N30" s="45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" customFormat="1" ht="15" customHeight="1" x14ac:dyDescent="0.2">
      <c r="A31" s="9"/>
      <c r="B31" s="42"/>
      <c r="C31" s="42"/>
      <c r="D31" s="45" t="s">
        <v>57</v>
      </c>
      <c r="E31" s="42"/>
      <c r="F31" s="42"/>
      <c r="G31" s="42"/>
      <c r="H31" s="42"/>
      <c r="I31" s="42"/>
      <c r="J31" s="42"/>
      <c r="K31" s="42"/>
      <c r="L31" s="42"/>
      <c r="M31" s="42"/>
      <c r="N31" s="45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s="8" customFormat="1" ht="15" customHeight="1" x14ac:dyDescent="0.25">
      <c r="A32" s="9"/>
      <c r="B32" s="42"/>
      <c r="C32" s="1"/>
      <c r="D32" s="42"/>
      <c r="E32" s="42"/>
      <c r="F32" s="42"/>
      <c r="G32" s="42"/>
      <c r="H32" s="42"/>
      <c r="I32" s="42"/>
      <c r="J32" s="42"/>
      <c r="K32" s="42"/>
      <c r="L32" s="42"/>
      <c r="M32" s="77"/>
      <c r="N32" s="77"/>
      <c r="O32" s="42"/>
      <c r="P32" s="42"/>
      <c r="Q32" s="45"/>
      <c r="R32" s="42"/>
      <c r="S32" s="42"/>
      <c r="T32" s="23"/>
      <c r="U32" s="23"/>
      <c r="V32" s="76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1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5"/>
      <c r="R33" s="42"/>
      <c r="S33" s="42"/>
      <c r="T33" s="23"/>
      <c r="U33" s="23"/>
      <c r="V33" s="76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76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76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76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76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76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6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6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6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6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6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6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6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6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6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6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6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6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6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6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6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6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6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6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6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6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6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6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6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6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6"/>
      <c r="AI68" s="42"/>
      <c r="AJ68" s="42"/>
      <c r="AK68" s="42"/>
      <c r="AL68" s="42"/>
      <c r="AM68" s="42"/>
      <c r="AN68" s="42"/>
      <c r="AO68" s="42"/>
      <c r="AP68" s="42"/>
      <c r="AQ68" s="42"/>
      <c r="AR68" s="93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6"/>
      <c r="AI69" s="42"/>
      <c r="AJ69" s="42"/>
      <c r="AK69" s="42"/>
      <c r="AL69" s="42"/>
      <c r="AM69" s="42"/>
      <c r="AN69" s="42"/>
      <c r="AO69" s="42"/>
      <c r="AP69" s="42"/>
      <c r="AQ69" s="42"/>
      <c r="AR69" s="93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6"/>
      <c r="AI70" s="42"/>
      <c r="AJ70" s="42"/>
      <c r="AK70" s="42"/>
      <c r="AL70" s="42"/>
      <c r="AM70" s="42"/>
      <c r="AN70" s="42"/>
      <c r="AO70" s="42"/>
      <c r="AP70" s="42"/>
      <c r="AQ70" s="42"/>
      <c r="AR70" s="93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6"/>
      <c r="AI71" s="42"/>
      <c r="AJ71" s="42"/>
      <c r="AK71" s="42"/>
      <c r="AL71" s="42"/>
      <c r="AM71" s="42"/>
      <c r="AN71" s="42"/>
      <c r="AO71" s="42"/>
      <c r="AP71" s="42"/>
      <c r="AQ71" s="42"/>
      <c r="AR71" s="93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6"/>
      <c r="AI72" s="42"/>
      <c r="AJ72" s="42"/>
      <c r="AK72" s="42"/>
      <c r="AL72" s="42"/>
      <c r="AM72" s="42"/>
      <c r="AN72" s="42"/>
      <c r="AO72" s="42"/>
      <c r="AP72" s="42"/>
      <c r="AQ72" s="42"/>
      <c r="AR72" s="93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6"/>
      <c r="AI73" s="42"/>
      <c r="AJ73" s="42"/>
      <c r="AK73" s="42"/>
      <c r="AL73" s="42"/>
      <c r="AM73" s="42"/>
      <c r="AN73" s="42"/>
      <c r="AO73" s="42"/>
      <c r="AP73" s="42"/>
      <c r="AQ73" s="42"/>
      <c r="AR73" s="93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6"/>
      <c r="AI74" s="42"/>
      <c r="AJ74" s="42"/>
      <c r="AK74" s="42"/>
      <c r="AL74" s="42"/>
      <c r="AM74" s="42"/>
      <c r="AN74" s="42"/>
      <c r="AO74" s="42"/>
      <c r="AP74" s="42"/>
      <c r="AQ74" s="42"/>
      <c r="AR74" s="93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6"/>
      <c r="AI75" s="42"/>
      <c r="AJ75" s="42"/>
      <c r="AK75" s="42"/>
      <c r="AL75" s="42"/>
      <c r="AM75" s="42"/>
      <c r="AN75" s="42"/>
      <c r="AO75" s="42"/>
      <c r="AP75" s="42"/>
      <c r="AQ75" s="42"/>
      <c r="AR75" s="93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6"/>
      <c r="AI76" s="42"/>
      <c r="AJ76" s="42"/>
      <c r="AK76" s="42"/>
      <c r="AL76" s="42"/>
      <c r="AM76" s="42"/>
      <c r="AN76" s="42"/>
      <c r="AO76" s="42"/>
      <c r="AP76" s="42"/>
      <c r="AQ76" s="42"/>
      <c r="AR76" s="93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6"/>
      <c r="AI77" s="42"/>
      <c r="AJ77" s="42"/>
      <c r="AK77" s="42"/>
      <c r="AL77" s="42"/>
      <c r="AM77" s="42"/>
      <c r="AN77" s="42"/>
      <c r="AO77" s="42"/>
      <c r="AP77" s="42"/>
      <c r="AQ77" s="42"/>
      <c r="AR77" s="93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6"/>
      <c r="AI78" s="42"/>
      <c r="AJ78" s="42"/>
      <c r="AK78" s="42"/>
      <c r="AL78" s="42"/>
      <c r="AM78" s="42"/>
      <c r="AN78" s="42"/>
      <c r="AO78" s="42"/>
      <c r="AP78" s="42"/>
      <c r="AQ78" s="42"/>
      <c r="AR78" s="93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6"/>
      <c r="AI79" s="42"/>
      <c r="AJ79" s="42"/>
      <c r="AK79" s="42"/>
      <c r="AL79" s="42"/>
      <c r="AM79" s="42"/>
      <c r="AN79" s="42"/>
      <c r="AO79" s="42"/>
      <c r="AP79" s="42"/>
      <c r="AQ79" s="42"/>
      <c r="AR79" s="93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6"/>
      <c r="AI80" s="42"/>
      <c r="AJ80" s="42"/>
      <c r="AK80" s="42"/>
      <c r="AL80" s="42"/>
      <c r="AM80" s="42"/>
      <c r="AN80" s="42"/>
      <c r="AO80" s="42"/>
      <c r="AP80" s="42"/>
      <c r="AQ80" s="42"/>
      <c r="AR80" s="93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6"/>
      <c r="AI81" s="42"/>
      <c r="AJ81" s="42"/>
      <c r="AK81" s="42"/>
      <c r="AL81" s="42"/>
      <c r="AM81" s="42"/>
      <c r="AN81" s="42"/>
      <c r="AO81" s="42"/>
      <c r="AP81" s="42"/>
      <c r="AQ81" s="42"/>
      <c r="AR81" s="93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6"/>
      <c r="AI82" s="42"/>
      <c r="AJ82" s="42"/>
      <c r="AK82" s="42"/>
      <c r="AL82" s="42"/>
      <c r="AM82" s="42"/>
      <c r="AN82" s="42"/>
      <c r="AO82" s="42"/>
      <c r="AP82" s="42"/>
      <c r="AQ82" s="42"/>
      <c r="AR82" s="93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6"/>
      <c r="AI83" s="42"/>
      <c r="AJ83" s="42"/>
      <c r="AK83" s="42"/>
      <c r="AL83" s="42"/>
      <c r="AM83" s="42"/>
      <c r="AN83" s="42"/>
      <c r="AO83" s="42"/>
      <c r="AP83" s="42"/>
      <c r="AQ83" s="42"/>
      <c r="AR83" s="93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6"/>
      <c r="AI84" s="42"/>
      <c r="AJ84" s="42"/>
      <c r="AK84" s="42"/>
      <c r="AL84" s="42"/>
      <c r="AM84" s="42"/>
      <c r="AN84" s="42"/>
      <c r="AO84" s="42"/>
      <c r="AP84" s="42"/>
      <c r="AQ84" s="42"/>
      <c r="AR84" s="93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6"/>
      <c r="AI85" s="42"/>
      <c r="AJ85" s="42"/>
      <c r="AK85" s="42"/>
      <c r="AL85" s="42"/>
      <c r="AM85" s="42"/>
      <c r="AN85" s="42"/>
      <c r="AO85" s="42"/>
      <c r="AP85" s="42"/>
      <c r="AQ85" s="42"/>
      <c r="AR85" s="93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6"/>
      <c r="AI86" s="42"/>
      <c r="AJ86" s="42"/>
      <c r="AK86" s="42"/>
      <c r="AL86" s="42"/>
      <c r="AM86" s="42"/>
      <c r="AN86" s="42"/>
      <c r="AO86" s="42"/>
      <c r="AP86" s="42"/>
      <c r="AQ86" s="42"/>
      <c r="AR86" s="93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76"/>
      <c r="AI87" s="42"/>
      <c r="AJ87" s="42"/>
      <c r="AK87" s="23"/>
      <c r="AL87" s="23"/>
      <c r="AM87" s="23"/>
      <c r="AN87" s="23"/>
      <c r="AO87" s="23"/>
      <c r="AP87" s="23"/>
      <c r="AQ87" s="23"/>
      <c r="AR87" s="93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76"/>
      <c r="AI88" s="42"/>
      <c r="AJ88" s="42"/>
      <c r="AK88" s="23"/>
      <c r="AL88" s="23"/>
      <c r="AM88" s="23"/>
      <c r="AN88" s="23"/>
      <c r="AO88" s="23"/>
      <c r="AP88" s="23"/>
      <c r="AQ88" s="23"/>
      <c r="AR88" s="93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76"/>
      <c r="AI89" s="42"/>
      <c r="AJ89" s="42"/>
      <c r="AK89" s="23"/>
      <c r="AL89" s="23"/>
      <c r="AM89" s="23"/>
      <c r="AN89" s="23"/>
      <c r="AO89" s="23"/>
      <c r="AP89" s="23"/>
      <c r="AQ89" s="23"/>
      <c r="AR89" s="93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76"/>
      <c r="AI90" s="42"/>
      <c r="AJ90" s="42"/>
      <c r="AK90" s="23"/>
      <c r="AL90" s="23"/>
      <c r="AM90" s="23"/>
      <c r="AN90" s="23"/>
      <c r="AO90" s="23"/>
      <c r="AP90" s="23"/>
      <c r="AQ90" s="23"/>
      <c r="AR90" s="93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6"/>
      <c r="AI91" s="42"/>
      <c r="AJ91" s="42"/>
      <c r="AK91" s="23"/>
      <c r="AL91" s="23"/>
      <c r="AM91" s="23"/>
      <c r="AN91" s="23"/>
      <c r="AO91" s="23"/>
      <c r="AP91" s="23"/>
      <c r="AQ91" s="23"/>
      <c r="AR91" s="93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6"/>
      <c r="AI92" s="42"/>
      <c r="AJ92" s="42"/>
      <c r="AK92" s="23"/>
      <c r="AL92" s="23"/>
      <c r="AM92" s="23"/>
      <c r="AN92" s="23"/>
      <c r="AO92" s="23"/>
      <c r="AP92" s="23"/>
      <c r="AQ92" s="23"/>
      <c r="AR92" s="93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6"/>
      <c r="AI93" s="42"/>
      <c r="AJ93" s="42"/>
      <c r="AK93" s="23"/>
      <c r="AL93" s="23"/>
      <c r="AM93" s="23"/>
      <c r="AN93" s="23"/>
      <c r="AO93" s="23"/>
      <c r="AP93" s="23"/>
      <c r="AQ93" s="23"/>
      <c r="AR93" s="93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6"/>
      <c r="AI94" s="42"/>
      <c r="AJ94" s="42"/>
      <c r="AK94" s="23"/>
      <c r="AL94" s="23"/>
      <c r="AM94" s="23"/>
      <c r="AN94" s="23"/>
      <c r="AO94" s="23"/>
      <c r="AP94" s="23"/>
      <c r="AQ94" s="23"/>
      <c r="AR94" s="93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6"/>
      <c r="AI95" s="42"/>
      <c r="AJ95" s="42"/>
      <c r="AK95" s="23"/>
      <c r="AL95" s="23"/>
      <c r="AM95" s="23"/>
      <c r="AN95" s="23"/>
      <c r="AO95" s="23"/>
      <c r="AP95" s="23"/>
      <c r="AQ95" s="23"/>
      <c r="AR95" s="93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6"/>
      <c r="AI96" s="42"/>
      <c r="AJ96" s="42"/>
      <c r="AK96" s="23"/>
      <c r="AL96" s="23"/>
      <c r="AM96" s="23"/>
      <c r="AN96" s="23"/>
      <c r="AO96" s="23"/>
      <c r="AP96" s="23"/>
      <c r="AQ96" s="23"/>
      <c r="AR96" s="93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6"/>
      <c r="AI97" s="42"/>
      <c r="AJ97" s="42"/>
      <c r="AK97" s="23"/>
      <c r="AL97" s="23"/>
      <c r="AM97" s="23"/>
      <c r="AN97" s="23"/>
      <c r="AO97" s="23"/>
      <c r="AP97" s="23"/>
      <c r="AQ97" s="23"/>
      <c r="AR97" s="93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6"/>
      <c r="AI98" s="42"/>
      <c r="AJ98" s="42"/>
      <c r="AK98" s="23"/>
      <c r="AL98" s="23"/>
      <c r="AM98" s="23"/>
      <c r="AN98" s="23"/>
      <c r="AO98" s="23"/>
      <c r="AP98" s="23"/>
      <c r="AQ98" s="23"/>
      <c r="AR98" s="93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6"/>
      <c r="AI99" s="42"/>
      <c r="AJ99" s="42"/>
      <c r="AK99" s="23"/>
      <c r="AL99" s="23"/>
      <c r="AM99" s="23"/>
      <c r="AN99" s="23"/>
      <c r="AO99" s="23"/>
      <c r="AP99" s="23"/>
      <c r="AQ99" s="23"/>
      <c r="AR99" s="93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6"/>
      <c r="AI100" s="42"/>
      <c r="AJ100" s="42"/>
      <c r="AK100" s="23"/>
      <c r="AL100" s="23"/>
      <c r="AM100" s="23"/>
      <c r="AN100" s="23"/>
      <c r="AO100" s="23"/>
      <c r="AP100" s="23"/>
      <c r="AQ100" s="23"/>
      <c r="AR100" s="93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6"/>
      <c r="AI101" s="42"/>
      <c r="AJ101" s="42"/>
      <c r="AK101" s="23"/>
      <c r="AL101" s="23"/>
      <c r="AM101" s="23"/>
      <c r="AN101" s="23"/>
      <c r="AO101" s="23"/>
      <c r="AP101" s="23"/>
      <c r="AQ101" s="23"/>
      <c r="AR101" s="93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6"/>
      <c r="AI102" s="42"/>
      <c r="AJ102" s="42"/>
      <c r="AK102" s="23"/>
      <c r="AL102" s="23"/>
      <c r="AM102" s="23"/>
      <c r="AN102" s="23"/>
      <c r="AO102" s="23"/>
      <c r="AP102" s="23"/>
      <c r="AQ102" s="23"/>
      <c r="AR102" s="93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6"/>
      <c r="AI103" s="42"/>
      <c r="AJ103" s="42"/>
      <c r="AK103" s="23"/>
      <c r="AL103" s="23"/>
      <c r="AM103" s="23"/>
      <c r="AN103" s="23"/>
      <c r="AO103" s="23"/>
      <c r="AP103" s="23"/>
      <c r="AQ103" s="23"/>
      <c r="AR103" s="93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6"/>
      <c r="AI104" s="42"/>
      <c r="AJ104" s="42"/>
      <c r="AK104" s="23"/>
      <c r="AL104" s="23"/>
      <c r="AM104" s="23"/>
      <c r="AN104" s="23"/>
      <c r="AO104" s="23"/>
      <c r="AP104" s="23"/>
      <c r="AQ104" s="23"/>
      <c r="AR104" s="93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6"/>
      <c r="AI105" s="42"/>
      <c r="AJ105" s="42"/>
      <c r="AK105" s="23"/>
      <c r="AL105" s="23"/>
      <c r="AM105" s="23"/>
      <c r="AN105" s="23"/>
      <c r="AO105" s="23"/>
      <c r="AP105" s="23"/>
      <c r="AQ105" s="23"/>
      <c r="AR105" s="93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6"/>
      <c r="AI106" s="42"/>
      <c r="AJ106" s="42"/>
      <c r="AK106" s="23"/>
      <c r="AL106" s="23"/>
      <c r="AM106" s="23"/>
      <c r="AN106" s="23"/>
      <c r="AO106" s="23"/>
      <c r="AP106" s="23"/>
      <c r="AQ106" s="23"/>
      <c r="AR106" s="93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6"/>
      <c r="AI107" s="42"/>
      <c r="AJ107" s="42"/>
      <c r="AK107" s="23"/>
      <c r="AL107" s="23"/>
      <c r="AM107" s="23"/>
      <c r="AN107" s="23"/>
      <c r="AO107" s="23"/>
      <c r="AP107" s="23"/>
      <c r="AQ107" s="23"/>
      <c r="AR107" s="93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6"/>
      <c r="AI108" s="42"/>
      <c r="AJ108" s="42"/>
      <c r="AK108" s="23"/>
      <c r="AL108" s="23"/>
      <c r="AM108" s="23"/>
      <c r="AN108" s="23"/>
      <c r="AO108" s="23"/>
      <c r="AP108" s="23"/>
      <c r="AQ108" s="23"/>
      <c r="AR108" s="93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6"/>
      <c r="AI109" s="42"/>
      <c r="AJ109" s="42"/>
      <c r="AK109" s="23"/>
      <c r="AL109" s="23"/>
      <c r="AM109" s="23"/>
      <c r="AN109" s="23"/>
      <c r="AO109" s="23"/>
      <c r="AP109" s="23"/>
      <c r="AQ109" s="23"/>
      <c r="AR109" s="93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6"/>
      <c r="AI110" s="42"/>
      <c r="AJ110" s="42"/>
      <c r="AK110" s="23"/>
      <c r="AL110" s="23"/>
      <c r="AM110" s="23"/>
      <c r="AN110" s="23"/>
      <c r="AO110" s="23"/>
      <c r="AP110" s="23"/>
      <c r="AQ110" s="23"/>
      <c r="AR110" s="93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6"/>
      <c r="AI111" s="42"/>
      <c r="AJ111" s="42"/>
      <c r="AK111" s="23"/>
      <c r="AL111" s="23"/>
      <c r="AM111" s="23"/>
      <c r="AN111" s="23"/>
      <c r="AO111" s="23"/>
      <c r="AP111" s="23"/>
      <c r="AQ111" s="23"/>
      <c r="AR111" s="93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6"/>
      <c r="AI112" s="42"/>
      <c r="AJ112" s="42"/>
      <c r="AK112" s="23"/>
      <c r="AL112" s="23"/>
      <c r="AM112" s="23"/>
      <c r="AN112" s="23"/>
      <c r="AO112" s="23"/>
      <c r="AP112" s="23"/>
      <c r="AQ112" s="23"/>
      <c r="AR112" s="93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6"/>
      <c r="AI113" s="42"/>
      <c r="AJ113" s="42"/>
      <c r="AK113" s="23"/>
      <c r="AL113" s="23"/>
      <c r="AM113" s="23"/>
      <c r="AN113" s="23"/>
      <c r="AO113" s="23"/>
      <c r="AP113" s="23"/>
      <c r="AQ113" s="23"/>
      <c r="AR113" s="93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6"/>
      <c r="AI114" s="42"/>
      <c r="AJ114" s="42"/>
      <c r="AK114" s="23"/>
      <c r="AL114" s="23"/>
      <c r="AM114" s="23"/>
      <c r="AN114" s="23"/>
      <c r="AO114" s="23"/>
      <c r="AP114" s="23"/>
      <c r="AQ114" s="23"/>
      <c r="AR114" s="93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6"/>
      <c r="AI115" s="42"/>
      <c r="AJ115" s="42"/>
      <c r="AK115" s="23"/>
      <c r="AL115" s="23"/>
      <c r="AM115" s="23"/>
      <c r="AN115" s="23"/>
      <c r="AO115" s="23"/>
      <c r="AP115" s="23"/>
      <c r="AQ115" s="23"/>
      <c r="AR115" s="93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6"/>
      <c r="AI116" s="42"/>
      <c r="AJ116" s="42"/>
      <c r="AK116" s="23"/>
      <c r="AL116" s="23"/>
      <c r="AM116" s="23"/>
      <c r="AN116" s="23"/>
      <c r="AO116" s="23"/>
      <c r="AP116" s="23"/>
      <c r="AQ116" s="23"/>
      <c r="AR116" s="93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6"/>
      <c r="AI117" s="42"/>
      <c r="AJ117" s="42"/>
      <c r="AK117" s="23"/>
      <c r="AL117" s="23"/>
      <c r="AM117" s="23"/>
      <c r="AN117" s="23"/>
      <c r="AO117" s="23"/>
      <c r="AP117" s="23"/>
      <c r="AQ117" s="23"/>
      <c r="AR117" s="93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6"/>
      <c r="AI118" s="42"/>
      <c r="AJ118" s="42"/>
      <c r="AK118" s="23"/>
      <c r="AL118" s="23"/>
      <c r="AM118" s="23"/>
      <c r="AN118" s="23"/>
      <c r="AO118" s="23"/>
      <c r="AP118" s="23"/>
      <c r="AQ118" s="23"/>
      <c r="AR118" s="93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6"/>
      <c r="AI119" s="42"/>
      <c r="AJ119" s="42"/>
      <c r="AK119" s="23"/>
      <c r="AL119" s="23"/>
      <c r="AM119" s="23"/>
      <c r="AN119" s="23"/>
      <c r="AO119" s="23"/>
      <c r="AP119" s="23"/>
      <c r="AQ119" s="23"/>
      <c r="AR119" s="93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6"/>
      <c r="AI120" s="42"/>
      <c r="AJ120" s="42"/>
      <c r="AK120" s="23"/>
      <c r="AL120" s="23"/>
      <c r="AM120" s="23"/>
      <c r="AN120" s="23"/>
      <c r="AO120" s="23"/>
      <c r="AP120" s="23"/>
      <c r="AQ120" s="23"/>
      <c r="AR120" s="93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6"/>
      <c r="AI121" s="42"/>
      <c r="AJ121" s="42"/>
      <c r="AK121" s="23"/>
      <c r="AL121" s="23"/>
      <c r="AM121" s="23"/>
      <c r="AN121" s="23"/>
      <c r="AO121" s="23"/>
      <c r="AP121" s="23"/>
      <c r="AQ121" s="23"/>
      <c r="AR121" s="93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6"/>
      <c r="AI122" s="42"/>
      <c r="AJ122" s="42"/>
      <c r="AK122" s="23"/>
      <c r="AL122" s="23"/>
      <c r="AM122" s="23"/>
      <c r="AN122" s="23"/>
      <c r="AO122" s="23"/>
      <c r="AP122" s="23"/>
      <c r="AQ122" s="23"/>
      <c r="AR122" s="93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6"/>
      <c r="AI123" s="42"/>
      <c r="AJ123" s="42"/>
      <c r="AK123" s="23"/>
      <c r="AL123" s="23"/>
      <c r="AM123" s="23"/>
      <c r="AN123" s="23"/>
      <c r="AO123" s="23"/>
      <c r="AP123" s="23"/>
      <c r="AQ123" s="23"/>
      <c r="AR123" s="93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6"/>
      <c r="AI124" s="42"/>
      <c r="AJ124" s="42"/>
      <c r="AK124" s="23"/>
      <c r="AL124" s="23"/>
      <c r="AM124" s="23"/>
      <c r="AN124" s="23"/>
      <c r="AO124" s="23"/>
      <c r="AP124" s="23"/>
      <c r="AQ124" s="23"/>
      <c r="AR124" s="93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6"/>
      <c r="AI125" s="42"/>
      <c r="AJ125" s="42"/>
      <c r="AK125" s="23"/>
      <c r="AL125" s="23"/>
      <c r="AM125" s="23"/>
      <c r="AN125" s="23"/>
      <c r="AO125" s="23"/>
      <c r="AP125" s="23"/>
      <c r="AQ125" s="23"/>
      <c r="AR125" s="93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6"/>
      <c r="AI126" s="42"/>
      <c r="AJ126" s="42"/>
      <c r="AK126" s="23"/>
      <c r="AL126" s="23"/>
      <c r="AM126" s="23"/>
      <c r="AN126" s="23"/>
      <c r="AO126" s="23"/>
      <c r="AP126" s="23"/>
      <c r="AQ126" s="23"/>
      <c r="AR126" s="93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6"/>
      <c r="AI127" s="42"/>
      <c r="AJ127" s="42"/>
      <c r="AK127" s="23"/>
      <c r="AL127" s="23"/>
      <c r="AM127" s="23"/>
      <c r="AN127" s="23"/>
      <c r="AO127" s="23"/>
      <c r="AP127" s="23"/>
      <c r="AQ127" s="23"/>
      <c r="AR127" s="93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6"/>
      <c r="AI128" s="42"/>
      <c r="AJ128" s="42"/>
      <c r="AK128" s="23"/>
      <c r="AL128" s="23"/>
      <c r="AM128" s="23"/>
      <c r="AN128" s="23"/>
      <c r="AO128" s="23"/>
      <c r="AP128" s="23"/>
      <c r="AQ128" s="23"/>
      <c r="AR128" s="93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6"/>
      <c r="AI129" s="42"/>
      <c r="AJ129" s="42"/>
      <c r="AK129" s="23"/>
      <c r="AL129" s="23"/>
      <c r="AM129" s="23"/>
      <c r="AN129" s="23"/>
      <c r="AO129" s="23"/>
      <c r="AP129" s="23"/>
      <c r="AQ129" s="23"/>
      <c r="AR129" s="93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6"/>
      <c r="AI130" s="42"/>
      <c r="AJ130" s="42"/>
      <c r="AK130" s="23"/>
      <c r="AL130" s="23"/>
      <c r="AM130" s="23"/>
      <c r="AN130" s="23"/>
      <c r="AO130" s="23"/>
      <c r="AP130" s="23"/>
      <c r="AQ130" s="23"/>
      <c r="AR130" s="93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6"/>
      <c r="AI131" s="42"/>
      <c r="AJ131" s="42"/>
      <c r="AK131" s="23"/>
      <c r="AL131" s="23"/>
      <c r="AM131" s="23"/>
      <c r="AN131" s="23"/>
      <c r="AO131" s="23"/>
      <c r="AP131" s="23"/>
      <c r="AQ131" s="23"/>
      <c r="AR131" s="93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6"/>
      <c r="AI132" s="42"/>
      <c r="AJ132" s="42"/>
      <c r="AK132" s="23"/>
      <c r="AL132" s="23"/>
      <c r="AM132" s="23"/>
      <c r="AN132" s="23"/>
      <c r="AO132" s="23"/>
      <c r="AP132" s="23"/>
      <c r="AQ132" s="23"/>
      <c r="AR132" s="93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6"/>
      <c r="AI133" s="42"/>
      <c r="AJ133" s="42"/>
      <c r="AK133" s="23"/>
      <c r="AL133" s="23"/>
      <c r="AM133" s="23"/>
      <c r="AN133" s="23"/>
      <c r="AO133" s="23"/>
      <c r="AP133" s="23"/>
      <c r="AQ133" s="23"/>
      <c r="AR133" s="93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6"/>
      <c r="AI134" s="42"/>
      <c r="AJ134" s="42"/>
      <c r="AK134" s="23"/>
      <c r="AL134" s="23"/>
      <c r="AM134" s="23"/>
      <c r="AN134" s="23"/>
      <c r="AO134" s="23"/>
      <c r="AP134" s="23"/>
      <c r="AQ134" s="23"/>
      <c r="AR134" s="93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6"/>
      <c r="AI135" s="42"/>
      <c r="AJ135" s="42"/>
      <c r="AK135" s="23"/>
      <c r="AL135" s="23"/>
      <c r="AM135" s="23"/>
      <c r="AN135" s="23"/>
      <c r="AO135" s="23"/>
      <c r="AP135" s="23"/>
      <c r="AQ135" s="23"/>
      <c r="AR135" s="93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6"/>
      <c r="AI136" s="42"/>
      <c r="AJ136" s="42"/>
      <c r="AK136" s="23"/>
      <c r="AL136" s="23"/>
      <c r="AM136" s="23"/>
      <c r="AN136" s="23"/>
      <c r="AO136" s="23"/>
      <c r="AP136" s="23"/>
      <c r="AQ136" s="23"/>
      <c r="AR136" s="93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6"/>
      <c r="AI137" s="42"/>
      <c r="AJ137" s="42"/>
      <c r="AK137" s="23"/>
      <c r="AL137" s="23"/>
      <c r="AM137" s="23"/>
      <c r="AN137" s="23"/>
      <c r="AO137" s="23"/>
      <c r="AP137" s="23"/>
      <c r="AQ137" s="23"/>
      <c r="AR137" s="93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6"/>
      <c r="AI138" s="42"/>
      <c r="AJ138" s="42"/>
      <c r="AK138" s="23"/>
      <c r="AL138" s="23"/>
      <c r="AM138" s="23"/>
      <c r="AN138" s="23"/>
      <c r="AO138" s="23"/>
      <c r="AP138" s="23"/>
      <c r="AQ138" s="23"/>
      <c r="AR138" s="93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6"/>
      <c r="AI139" s="42"/>
      <c r="AJ139" s="42"/>
      <c r="AK139" s="23"/>
      <c r="AL139" s="23"/>
      <c r="AM139" s="23"/>
      <c r="AN139" s="23"/>
      <c r="AO139" s="23"/>
      <c r="AP139" s="23"/>
      <c r="AQ139" s="23"/>
      <c r="AR139" s="93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6"/>
      <c r="AI140" s="42"/>
      <c r="AJ140" s="42"/>
      <c r="AK140" s="23"/>
      <c r="AL140" s="23"/>
      <c r="AM140" s="23"/>
      <c r="AN140" s="23"/>
      <c r="AO140" s="23"/>
      <c r="AP140" s="23"/>
      <c r="AQ140" s="23"/>
      <c r="AR140" s="93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6"/>
      <c r="AI141" s="42"/>
      <c r="AJ141" s="42"/>
      <c r="AK141" s="23"/>
      <c r="AL141" s="23"/>
      <c r="AM141" s="23"/>
      <c r="AN141" s="23"/>
      <c r="AO141" s="23"/>
      <c r="AP141" s="23"/>
      <c r="AQ141" s="23"/>
      <c r="AR141" s="93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6"/>
      <c r="AI142" s="42"/>
      <c r="AJ142" s="42"/>
      <c r="AK142" s="23"/>
      <c r="AL142" s="23"/>
      <c r="AM142" s="23"/>
      <c r="AN142" s="23"/>
      <c r="AO142" s="23"/>
      <c r="AP142" s="23"/>
      <c r="AQ142" s="23"/>
      <c r="AR142" s="93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6"/>
      <c r="AI143" s="42"/>
      <c r="AJ143" s="42"/>
      <c r="AK143" s="23"/>
      <c r="AL143" s="23"/>
      <c r="AM143" s="23"/>
      <c r="AN143" s="23"/>
      <c r="AO143" s="23"/>
      <c r="AP143" s="23"/>
      <c r="AQ143" s="23"/>
      <c r="AR143" s="93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6"/>
      <c r="AI144" s="42"/>
      <c r="AJ144" s="42"/>
      <c r="AK144" s="23"/>
      <c r="AL144" s="23"/>
      <c r="AM144" s="23"/>
      <c r="AN144" s="23"/>
      <c r="AO144" s="23"/>
      <c r="AP144" s="23"/>
      <c r="AQ144" s="23"/>
      <c r="AR144" s="93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6"/>
      <c r="AI145" s="42"/>
      <c r="AJ145" s="42"/>
      <c r="AK145" s="23"/>
      <c r="AL145" s="23"/>
      <c r="AM145" s="23"/>
      <c r="AN145" s="23"/>
      <c r="AO145" s="23"/>
      <c r="AP145" s="23"/>
      <c r="AQ145" s="23"/>
      <c r="AR145" s="93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6"/>
      <c r="AI146" s="42"/>
      <c r="AJ146" s="42"/>
      <c r="AK146" s="23"/>
      <c r="AL146" s="23"/>
      <c r="AM146" s="23"/>
      <c r="AN146" s="23"/>
      <c r="AO146" s="23"/>
      <c r="AP146" s="23"/>
      <c r="AQ146" s="23"/>
      <c r="AR146" s="93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6"/>
      <c r="AI147" s="42"/>
      <c r="AJ147" s="42"/>
      <c r="AK147" s="23"/>
      <c r="AL147" s="23"/>
      <c r="AM147" s="23"/>
      <c r="AN147" s="23"/>
      <c r="AO147" s="23"/>
      <c r="AP147" s="23"/>
      <c r="AQ147" s="23"/>
      <c r="AR147" s="93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6"/>
      <c r="AI148" s="42"/>
      <c r="AJ148" s="42"/>
      <c r="AK148" s="23"/>
      <c r="AL148" s="23"/>
      <c r="AM148" s="23"/>
      <c r="AN148" s="23"/>
      <c r="AO148" s="23"/>
      <c r="AP148" s="23"/>
      <c r="AQ148" s="23"/>
      <c r="AR148" s="93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6"/>
      <c r="AI149" s="42"/>
      <c r="AJ149" s="42"/>
      <c r="AK149" s="23"/>
      <c r="AL149" s="23"/>
      <c r="AM149" s="23"/>
      <c r="AN149" s="23"/>
      <c r="AO149" s="23"/>
      <c r="AP149" s="23"/>
      <c r="AQ149" s="23"/>
      <c r="AR149" s="93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6"/>
      <c r="AI150" s="42"/>
      <c r="AJ150" s="42"/>
      <c r="AK150" s="23"/>
      <c r="AL150" s="23"/>
      <c r="AM150" s="23"/>
      <c r="AN150" s="23"/>
      <c r="AO150" s="23"/>
      <c r="AP150" s="23"/>
      <c r="AQ150" s="23"/>
      <c r="AR150" s="93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6"/>
      <c r="AI151" s="42"/>
      <c r="AJ151" s="42"/>
      <c r="AK151" s="23"/>
      <c r="AL151" s="23"/>
      <c r="AM151" s="23"/>
      <c r="AN151" s="23"/>
      <c r="AO151" s="23"/>
      <c r="AP151" s="23"/>
      <c r="AQ151" s="23"/>
      <c r="AR151" s="93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6"/>
      <c r="AI152" s="42"/>
      <c r="AJ152" s="42"/>
      <c r="AK152" s="23"/>
      <c r="AL152" s="23"/>
      <c r="AM152" s="23"/>
      <c r="AN152" s="23"/>
      <c r="AO152" s="23"/>
      <c r="AP152" s="23"/>
      <c r="AQ152" s="23"/>
      <c r="AR152" s="93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6"/>
      <c r="AI153" s="42"/>
      <c r="AJ153" s="42"/>
      <c r="AK153" s="23"/>
      <c r="AL153" s="23"/>
      <c r="AM153" s="23"/>
      <c r="AN153" s="23"/>
      <c r="AO153" s="23"/>
      <c r="AP153" s="23"/>
      <c r="AQ153" s="23"/>
      <c r="AR153" s="93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6"/>
      <c r="AI154" s="42"/>
      <c r="AJ154" s="42"/>
      <c r="AK154" s="23"/>
      <c r="AL154" s="23"/>
      <c r="AM154" s="23"/>
      <c r="AN154" s="23"/>
      <c r="AO154" s="23"/>
      <c r="AP154" s="23"/>
      <c r="AQ154" s="23"/>
      <c r="AR154" s="93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6"/>
      <c r="AI155" s="42"/>
      <c r="AJ155" s="42"/>
      <c r="AK155" s="23"/>
      <c r="AL155" s="23"/>
      <c r="AM155" s="23"/>
      <c r="AN155" s="23"/>
      <c r="AO155" s="23"/>
      <c r="AP155" s="23"/>
      <c r="AQ155" s="23"/>
      <c r="AR155" s="93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6"/>
      <c r="AI156" s="42"/>
      <c r="AJ156" s="42"/>
      <c r="AK156" s="23"/>
      <c r="AL156" s="23"/>
      <c r="AM156" s="23"/>
      <c r="AN156" s="23"/>
      <c r="AO156" s="23"/>
      <c r="AP156" s="23"/>
      <c r="AQ156" s="23"/>
      <c r="AR156" s="93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6"/>
      <c r="AI157" s="42"/>
      <c r="AJ157" s="42"/>
      <c r="AK157" s="23"/>
      <c r="AL157" s="23"/>
      <c r="AM157" s="23"/>
      <c r="AN157" s="23"/>
      <c r="AO157" s="23"/>
      <c r="AP157" s="23"/>
      <c r="AQ157" s="23"/>
      <c r="AR157" s="93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6"/>
      <c r="AI158" s="42"/>
      <c r="AJ158" s="42"/>
      <c r="AK158" s="23"/>
      <c r="AL158" s="23"/>
      <c r="AM158" s="23"/>
      <c r="AN158" s="23"/>
      <c r="AO158" s="23"/>
      <c r="AP158" s="23"/>
      <c r="AQ158" s="23"/>
      <c r="AR158" s="93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6"/>
      <c r="AI159" s="42"/>
      <c r="AJ159" s="42"/>
      <c r="AK159" s="23"/>
      <c r="AL159" s="23"/>
      <c r="AM159" s="23"/>
      <c r="AN159" s="23"/>
      <c r="AO159" s="23"/>
      <c r="AP159" s="23"/>
      <c r="AQ159" s="23"/>
      <c r="AR159" s="93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6"/>
      <c r="AI160" s="42"/>
      <c r="AJ160" s="42"/>
      <c r="AK160" s="23"/>
      <c r="AL160" s="23"/>
      <c r="AM160" s="23"/>
      <c r="AN160" s="23"/>
      <c r="AO160" s="23"/>
      <c r="AP160" s="23"/>
      <c r="AQ160" s="23"/>
      <c r="AR160" s="93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6"/>
      <c r="AI161" s="42"/>
      <c r="AJ161" s="42"/>
      <c r="AK161" s="23"/>
      <c r="AL161" s="23"/>
      <c r="AM161" s="23"/>
      <c r="AN161" s="23"/>
      <c r="AO161" s="23"/>
      <c r="AP161" s="23"/>
      <c r="AQ161" s="23"/>
      <c r="AR161" s="93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6"/>
      <c r="AI162" s="42"/>
      <c r="AJ162" s="42"/>
      <c r="AK162" s="23"/>
      <c r="AL162" s="23"/>
      <c r="AM162" s="23"/>
      <c r="AN162" s="23"/>
      <c r="AO162" s="23"/>
      <c r="AP162" s="23"/>
      <c r="AQ162" s="23"/>
      <c r="AR162" s="93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6"/>
      <c r="AI163" s="42"/>
      <c r="AJ163" s="42"/>
      <c r="AK163" s="23"/>
      <c r="AL163" s="23"/>
      <c r="AM163" s="23"/>
      <c r="AN163" s="23"/>
      <c r="AO163" s="23"/>
      <c r="AP163" s="23"/>
      <c r="AQ163" s="23"/>
      <c r="AR163" s="93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6"/>
      <c r="AI164" s="42"/>
      <c r="AJ164" s="42"/>
      <c r="AK164" s="23"/>
      <c r="AL164" s="23"/>
      <c r="AM164" s="23"/>
      <c r="AN164" s="23"/>
      <c r="AO164" s="23"/>
      <c r="AP164" s="23"/>
      <c r="AQ164" s="23"/>
      <c r="AR164" s="93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6"/>
      <c r="AI165" s="42"/>
      <c r="AJ165" s="42"/>
      <c r="AK165" s="23"/>
      <c r="AL165" s="23"/>
      <c r="AM165" s="23"/>
      <c r="AN165" s="23"/>
      <c r="AO165" s="23"/>
      <c r="AP165" s="23"/>
      <c r="AQ165" s="23"/>
      <c r="AR165" s="93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6"/>
      <c r="AI166" s="42"/>
      <c r="AJ166" s="42"/>
      <c r="AK166" s="23"/>
      <c r="AL166" s="23"/>
      <c r="AM166" s="23"/>
      <c r="AN166" s="23"/>
      <c r="AO166" s="23"/>
      <c r="AP166" s="23"/>
      <c r="AQ166" s="23"/>
      <c r="AR166" s="93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6"/>
      <c r="AI167" s="42"/>
      <c r="AJ167" s="42"/>
      <c r="AK167" s="23"/>
      <c r="AL167" s="23"/>
      <c r="AM167" s="23"/>
      <c r="AN167" s="23"/>
      <c r="AO167" s="23"/>
      <c r="AP167" s="23"/>
      <c r="AQ167" s="23"/>
      <c r="AR167" s="93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6"/>
      <c r="AI168" s="42"/>
      <c r="AJ168" s="42"/>
      <c r="AK168" s="23"/>
      <c r="AL168" s="23"/>
      <c r="AM168" s="23"/>
      <c r="AN168" s="23"/>
      <c r="AO168" s="23"/>
      <c r="AP168" s="23"/>
      <c r="AQ168" s="23"/>
      <c r="AR168" s="93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6"/>
      <c r="AI169" s="42"/>
      <c r="AJ169" s="42"/>
      <c r="AK169" s="23"/>
      <c r="AL169" s="23"/>
      <c r="AM169" s="23"/>
      <c r="AN169" s="23"/>
      <c r="AO169" s="23"/>
      <c r="AP169" s="23"/>
      <c r="AQ169" s="23"/>
      <c r="AR169" s="93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6"/>
      <c r="AI170" s="42"/>
      <c r="AJ170" s="42"/>
      <c r="AK170" s="23"/>
      <c r="AL170" s="23"/>
      <c r="AM170" s="23"/>
      <c r="AN170" s="23"/>
      <c r="AO170" s="23"/>
      <c r="AP170" s="23"/>
      <c r="AQ170" s="23"/>
      <c r="AR170" s="93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6"/>
      <c r="AI171" s="42"/>
      <c r="AJ171" s="42"/>
      <c r="AK171" s="23"/>
      <c r="AL171" s="23"/>
      <c r="AM171" s="23"/>
      <c r="AN171" s="23"/>
      <c r="AO171" s="23"/>
      <c r="AP171" s="23"/>
      <c r="AQ171" s="23"/>
      <c r="AR171" s="93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6"/>
      <c r="AI172" s="42"/>
      <c r="AJ172" s="42"/>
      <c r="AK172" s="23"/>
      <c r="AL172" s="23"/>
      <c r="AM172" s="23"/>
      <c r="AN172" s="23"/>
      <c r="AO172" s="23"/>
      <c r="AP172" s="23"/>
      <c r="AQ172" s="23"/>
      <c r="AR172" s="93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6"/>
      <c r="AI173" s="42"/>
      <c r="AJ173" s="42"/>
      <c r="AK173" s="23"/>
      <c r="AL173" s="23"/>
      <c r="AM173" s="23"/>
      <c r="AN173" s="23"/>
      <c r="AO173" s="23"/>
      <c r="AP173" s="23"/>
      <c r="AQ173" s="23"/>
      <c r="AR173" s="93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6"/>
      <c r="AI174" s="42"/>
      <c r="AJ174" s="42"/>
      <c r="AK174" s="23"/>
      <c r="AL174" s="23"/>
      <c r="AM174" s="23"/>
      <c r="AN174" s="23"/>
      <c r="AO174" s="23"/>
      <c r="AP174" s="23"/>
      <c r="AQ174" s="23"/>
      <c r="AR174" s="93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6"/>
      <c r="AI175" s="42"/>
      <c r="AJ175" s="42"/>
      <c r="AK175" s="23"/>
      <c r="AL175" s="23"/>
      <c r="AM175" s="23"/>
      <c r="AN175" s="23"/>
      <c r="AO175" s="23"/>
      <c r="AP175" s="23"/>
      <c r="AQ175" s="23"/>
      <c r="AR175" s="93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6"/>
      <c r="AI176" s="42"/>
      <c r="AJ176" s="42"/>
      <c r="AK176" s="23"/>
      <c r="AL176" s="23"/>
      <c r="AM176" s="23"/>
      <c r="AN176" s="23"/>
      <c r="AO176" s="23"/>
      <c r="AP176" s="23"/>
      <c r="AQ176" s="23"/>
      <c r="AR176" s="93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6"/>
      <c r="AI177" s="42"/>
      <c r="AJ177" s="42"/>
      <c r="AK177" s="23"/>
      <c r="AL177" s="23"/>
      <c r="AM177" s="23"/>
      <c r="AN177" s="23"/>
      <c r="AO177" s="23"/>
      <c r="AP177" s="23"/>
      <c r="AQ177" s="23"/>
      <c r="AR177" s="93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6"/>
      <c r="AI178" s="42"/>
      <c r="AJ178" s="42"/>
      <c r="AK178" s="23"/>
      <c r="AL178" s="23"/>
      <c r="AM178" s="23"/>
      <c r="AN178" s="23"/>
      <c r="AO178" s="23"/>
      <c r="AP178" s="23"/>
      <c r="AQ178" s="23"/>
      <c r="AR178" s="93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6"/>
      <c r="AI179" s="42"/>
      <c r="AJ179" s="42"/>
      <c r="AK179" s="23"/>
      <c r="AL179" s="23"/>
      <c r="AM179" s="23"/>
      <c r="AN179" s="23"/>
      <c r="AO179" s="23"/>
      <c r="AP179" s="23"/>
      <c r="AQ179" s="23"/>
      <c r="AR179" s="93"/>
    </row>
    <row r="180" spans="1:44" ht="15" customHeight="1" x14ac:dyDescent="0.25">
      <c r="AG180" s="23"/>
      <c r="AH180" s="76"/>
      <c r="AI180" s="42"/>
      <c r="AJ180" s="42"/>
    </row>
    <row r="181" spans="1:44" ht="15" customHeight="1" x14ac:dyDescent="0.25">
      <c r="AG181" s="23"/>
      <c r="AH181" s="76"/>
      <c r="AI181" s="42"/>
      <c r="AJ181" s="42"/>
    </row>
    <row r="182" spans="1:44" ht="15" customHeight="1" x14ac:dyDescent="0.25">
      <c r="AG182" s="23"/>
      <c r="AH182" s="76"/>
      <c r="AI182" s="42"/>
      <c r="AJ182" s="42"/>
    </row>
    <row r="183" spans="1:44" ht="15" customHeight="1" x14ac:dyDescent="0.25">
      <c r="AG183" s="23"/>
      <c r="AH183" s="76"/>
      <c r="AI183" s="42"/>
      <c r="AJ183" s="42"/>
    </row>
    <row r="184" spans="1:44" ht="15" customHeight="1" x14ac:dyDescent="0.25">
      <c r="AG184" s="23"/>
      <c r="AH184" s="76"/>
      <c r="AI184" s="42"/>
      <c r="AJ184" s="42"/>
    </row>
    <row r="185" spans="1:44" ht="15" customHeight="1" x14ac:dyDescent="0.25">
      <c r="AG185" s="23"/>
      <c r="AH185" s="76"/>
      <c r="AI185" s="42"/>
      <c r="AJ185" s="42"/>
    </row>
    <row r="186" spans="1:44" ht="15" customHeight="1" x14ac:dyDescent="0.25">
      <c r="AG186" s="23"/>
      <c r="AH186" s="76"/>
      <c r="AI186" s="42"/>
      <c r="AJ186" s="42"/>
    </row>
    <row r="187" spans="1:44" ht="15" customHeight="1" x14ac:dyDescent="0.2"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93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</row>
    <row r="188" spans="1:44" ht="15" customHeight="1" x14ac:dyDescent="0.2"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</row>
    <row r="189" spans="1:44" ht="15" customHeight="1" x14ac:dyDescent="0.2"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93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</row>
    <row r="190" spans="1:44" ht="15" customHeight="1" x14ac:dyDescent="0.2"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93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</row>
    <row r="191" spans="1:44" ht="15" customHeight="1" x14ac:dyDescent="0.2"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93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</row>
    <row r="192" spans="1:44" ht="15" customHeight="1" x14ac:dyDescent="0.2"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93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</row>
    <row r="193" spans="2:43" ht="15" customHeight="1" x14ac:dyDescent="0.2"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93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</row>
    <row r="194" spans="2:43" ht="15" customHeight="1" x14ac:dyDescent="0.2"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93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</row>
    <row r="195" spans="2:43" ht="15" customHeight="1" x14ac:dyDescent="0.2"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93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</row>
    <row r="196" spans="2:43" ht="15" customHeight="1" x14ac:dyDescent="0.2"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93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</row>
    <row r="197" spans="2:43" ht="15" customHeight="1" x14ac:dyDescent="0.2"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93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</row>
    <row r="198" spans="2:43" ht="15" customHeight="1" x14ac:dyDescent="0.2"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</row>
    <row r="199" spans="2:43" ht="15" customHeight="1" x14ac:dyDescent="0.2"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</row>
    <row r="200" spans="2:43" ht="15" customHeight="1" x14ac:dyDescent="0.2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93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</row>
    <row r="201" spans="2:43" ht="15" customHeight="1" x14ac:dyDescent="0.2"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93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</row>
    <row r="202" spans="2:43" ht="15" customHeight="1" x14ac:dyDescent="0.2"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93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</row>
    <row r="203" spans="2:43" ht="15" customHeight="1" x14ac:dyDescent="0.2"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</row>
    <row r="204" spans="2:43" ht="15" customHeight="1" x14ac:dyDescent="0.2"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</row>
    <row r="205" spans="2:43" ht="15" customHeight="1" x14ac:dyDescent="0.2"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93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</row>
    <row r="206" spans="2:43" ht="15" customHeight="1" x14ac:dyDescent="0.2"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93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59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20" t="s">
        <v>60</v>
      </c>
      <c r="C2" s="121"/>
      <c r="D2" s="122"/>
      <c r="E2" s="13" t="s">
        <v>13</v>
      </c>
      <c r="F2" s="14"/>
      <c r="G2" s="14"/>
      <c r="H2" s="14"/>
      <c r="I2" s="20"/>
      <c r="J2" s="15"/>
      <c r="K2" s="91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3" t="s">
        <v>83</v>
      </c>
      <c r="Y2" s="124"/>
      <c r="Z2" s="125"/>
      <c r="AA2" s="13" t="s">
        <v>13</v>
      </c>
      <c r="AB2" s="14"/>
      <c r="AC2" s="14"/>
      <c r="AD2" s="14"/>
      <c r="AE2" s="20"/>
      <c r="AF2" s="15"/>
      <c r="AG2" s="91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26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26"/>
      <c r="L3" s="18" t="s">
        <v>5</v>
      </c>
      <c r="M3" s="18" t="s">
        <v>6</v>
      </c>
      <c r="N3" s="18" t="s">
        <v>64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26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26"/>
      <c r="AH3" s="18" t="s">
        <v>5</v>
      </c>
      <c r="AI3" s="18" t="s">
        <v>6</v>
      </c>
      <c r="AJ3" s="18" t="s">
        <v>64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26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30">
        <v>2001</v>
      </c>
      <c r="C4" s="32" t="s">
        <v>48</v>
      </c>
      <c r="D4" s="2" t="s">
        <v>46</v>
      </c>
      <c r="E4" s="30">
        <v>20</v>
      </c>
      <c r="F4" s="30">
        <v>2</v>
      </c>
      <c r="G4" s="30">
        <v>16</v>
      </c>
      <c r="H4" s="31">
        <v>21</v>
      </c>
      <c r="I4" s="30">
        <v>96</v>
      </c>
      <c r="J4" s="39">
        <v>0.64</v>
      </c>
      <c r="K4" s="29">
        <v>150</v>
      </c>
      <c r="L4" s="99"/>
      <c r="M4" s="18"/>
      <c r="N4" s="18"/>
      <c r="O4" s="18"/>
      <c r="P4" s="23"/>
      <c r="Q4" s="30"/>
      <c r="R4" s="30"/>
      <c r="S4" s="31"/>
      <c r="T4" s="30"/>
      <c r="U4" s="30"/>
      <c r="V4" s="127"/>
      <c r="W4" s="29"/>
      <c r="X4" s="30"/>
      <c r="Y4" s="32"/>
      <c r="Z4" s="2"/>
      <c r="AA4" s="30"/>
      <c r="AB4" s="30"/>
      <c r="AC4" s="30"/>
      <c r="AD4" s="31"/>
      <c r="AE4" s="30"/>
      <c r="AF4" s="39"/>
      <c r="AG4" s="29"/>
      <c r="AH4" s="18"/>
      <c r="AI4" s="18"/>
      <c r="AJ4" s="18"/>
      <c r="AK4" s="18"/>
      <c r="AL4" s="23"/>
      <c r="AM4" s="30"/>
      <c r="AN4" s="30"/>
      <c r="AO4" s="30"/>
      <c r="AP4" s="30"/>
      <c r="AQ4" s="30"/>
      <c r="AR4" s="128"/>
      <c r="AS4" s="98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30"/>
      <c r="C5" s="32"/>
      <c r="D5" s="2"/>
      <c r="E5" s="30"/>
      <c r="F5" s="30"/>
      <c r="G5" s="30"/>
      <c r="H5" s="31"/>
      <c r="I5" s="30"/>
      <c r="J5" s="39"/>
      <c r="K5" s="29"/>
      <c r="L5" s="99"/>
      <c r="M5" s="18"/>
      <c r="N5" s="18"/>
      <c r="O5" s="18"/>
      <c r="P5" s="23"/>
      <c r="Q5" s="30"/>
      <c r="R5" s="30"/>
      <c r="S5" s="31"/>
      <c r="T5" s="30"/>
      <c r="U5" s="30"/>
      <c r="V5" s="127"/>
      <c r="W5" s="29"/>
      <c r="X5" s="30">
        <v>2002</v>
      </c>
      <c r="Y5" s="30" t="s">
        <v>49</v>
      </c>
      <c r="Z5" s="2" t="s">
        <v>47</v>
      </c>
      <c r="AA5" s="30">
        <v>18</v>
      </c>
      <c r="AB5" s="30">
        <v>2</v>
      </c>
      <c r="AC5" s="30">
        <v>27</v>
      </c>
      <c r="AD5" s="30">
        <v>29</v>
      </c>
      <c r="AE5" s="30">
        <v>121</v>
      </c>
      <c r="AF5" s="52">
        <v>0.79079999999999995</v>
      </c>
      <c r="AG5" s="143">
        <v>153</v>
      </c>
      <c r="AH5" s="18" t="s">
        <v>89</v>
      </c>
      <c r="AI5" s="18" t="s">
        <v>90</v>
      </c>
      <c r="AJ5" s="18" t="s">
        <v>51</v>
      </c>
      <c r="AK5" s="30" t="s">
        <v>35</v>
      </c>
      <c r="AL5" s="23"/>
      <c r="AM5" s="30">
        <v>2</v>
      </c>
      <c r="AN5" s="30">
        <v>0</v>
      </c>
      <c r="AO5" s="30">
        <v>0</v>
      </c>
      <c r="AP5" s="30">
        <v>2</v>
      </c>
      <c r="AQ5" s="30">
        <v>11</v>
      </c>
      <c r="AR5" s="128">
        <v>0.52380000000000004</v>
      </c>
      <c r="AS5" s="98">
        <v>21</v>
      </c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30">
        <v>2003</v>
      </c>
      <c r="C6" s="32" t="s">
        <v>35</v>
      </c>
      <c r="D6" s="2" t="s">
        <v>36</v>
      </c>
      <c r="E6" s="30">
        <v>22</v>
      </c>
      <c r="F6" s="30">
        <v>3</v>
      </c>
      <c r="G6" s="30">
        <v>21</v>
      </c>
      <c r="H6" s="31">
        <v>19</v>
      </c>
      <c r="I6" s="30">
        <v>119</v>
      </c>
      <c r="J6" s="39">
        <v>0.73456790123456794</v>
      </c>
      <c r="K6" s="29">
        <v>162</v>
      </c>
      <c r="L6" s="99"/>
      <c r="M6" s="18"/>
      <c r="N6" s="18"/>
      <c r="O6" s="18" t="s">
        <v>89</v>
      </c>
      <c r="P6" s="23"/>
      <c r="Q6" s="30"/>
      <c r="R6" s="30"/>
      <c r="S6" s="31"/>
      <c r="T6" s="30"/>
      <c r="U6" s="30"/>
      <c r="V6" s="127"/>
      <c r="W6" s="29"/>
      <c r="X6" s="30"/>
      <c r="Y6" s="32"/>
      <c r="Z6" s="2"/>
      <c r="AA6" s="30"/>
      <c r="AB6" s="30"/>
      <c r="AC6" s="30"/>
      <c r="AD6" s="31"/>
      <c r="AE6" s="30"/>
      <c r="AF6" s="39"/>
      <c r="AG6" s="29"/>
      <c r="AH6" s="18"/>
      <c r="AI6" s="18"/>
      <c r="AJ6" s="18"/>
      <c r="AK6" s="18"/>
      <c r="AL6" s="23"/>
      <c r="AM6" s="30"/>
      <c r="AN6" s="30"/>
      <c r="AO6" s="30"/>
      <c r="AP6" s="30"/>
      <c r="AQ6" s="30"/>
      <c r="AR6" s="128"/>
      <c r="AS6" s="98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30">
        <v>2005</v>
      </c>
      <c r="C7" s="32" t="s">
        <v>50</v>
      </c>
      <c r="D7" s="2" t="s">
        <v>47</v>
      </c>
      <c r="E7" s="30">
        <v>5</v>
      </c>
      <c r="F7" s="30">
        <v>0</v>
      </c>
      <c r="G7" s="30">
        <v>1</v>
      </c>
      <c r="H7" s="31">
        <v>3</v>
      </c>
      <c r="I7" s="30">
        <v>22</v>
      </c>
      <c r="J7" s="39">
        <v>0.6875</v>
      </c>
      <c r="K7" s="29">
        <v>32</v>
      </c>
      <c r="L7" s="99"/>
      <c r="M7" s="18"/>
      <c r="N7" s="18"/>
      <c r="O7" s="18"/>
      <c r="P7" s="23"/>
      <c r="Q7" s="30"/>
      <c r="R7" s="30"/>
      <c r="S7" s="31"/>
      <c r="T7" s="30"/>
      <c r="U7" s="30"/>
      <c r="V7" s="127"/>
      <c r="W7" s="29"/>
      <c r="X7" s="30"/>
      <c r="Y7" s="32"/>
      <c r="Z7" s="2"/>
      <c r="AA7" s="30"/>
      <c r="AB7" s="30"/>
      <c r="AC7" s="30"/>
      <c r="AD7" s="31"/>
      <c r="AE7" s="30"/>
      <c r="AF7" s="39"/>
      <c r="AG7" s="29"/>
      <c r="AH7" s="18"/>
      <c r="AI7" s="18"/>
      <c r="AJ7" s="18"/>
      <c r="AK7" s="18"/>
      <c r="AL7" s="23"/>
      <c r="AM7" s="30"/>
      <c r="AN7" s="30"/>
      <c r="AO7" s="30"/>
      <c r="AP7" s="30"/>
      <c r="AQ7" s="30"/>
      <c r="AR7" s="128"/>
      <c r="AS7" s="98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30">
        <v>2006</v>
      </c>
      <c r="C8" s="32" t="s">
        <v>51</v>
      </c>
      <c r="D8" s="2" t="s">
        <v>47</v>
      </c>
      <c r="E8" s="30">
        <v>20</v>
      </c>
      <c r="F8" s="30">
        <v>2</v>
      </c>
      <c r="G8" s="30">
        <v>18</v>
      </c>
      <c r="H8" s="31">
        <v>19</v>
      </c>
      <c r="I8" s="30">
        <v>90</v>
      </c>
      <c r="J8" s="39">
        <v>0.63829787234042556</v>
      </c>
      <c r="K8" s="29">
        <v>141</v>
      </c>
      <c r="L8" s="99"/>
      <c r="M8" s="18"/>
      <c r="N8" s="18"/>
      <c r="O8" s="18"/>
      <c r="P8" s="23"/>
      <c r="Q8" s="30">
        <v>2</v>
      </c>
      <c r="R8" s="30">
        <v>0</v>
      </c>
      <c r="S8" s="31">
        <v>1</v>
      </c>
      <c r="T8" s="30">
        <v>0</v>
      </c>
      <c r="U8" s="30">
        <v>10</v>
      </c>
      <c r="V8" s="127">
        <v>0.66700000000000004</v>
      </c>
      <c r="W8" s="29">
        <v>15</v>
      </c>
      <c r="X8" s="30"/>
      <c r="Y8" s="32"/>
      <c r="Z8" s="2"/>
      <c r="AA8" s="30"/>
      <c r="AB8" s="30"/>
      <c r="AC8" s="30"/>
      <c r="AD8" s="31"/>
      <c r="AE8" s="30"/>
      <c r="AF8" s="39"/>
      <c r="AG8" s="29"/>
      <c r="AH8" s="18"/>
      <c r="AI8" s="18"/>
      <c r="AJ8" s="18"/>
      <c r="AK8" s="18"/>
      <c r="AL8" s="23"/>
      <c r="AM8" s="30"/>
      <c r="AN8" s="30"/>
      <c r="AO8" s="30"/>
      <c r="AP8" s="30"/>
      <c r="AQ8" s="30"/>
      <c r="AR8" s="128"/>
      <c r="AS8" s="9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30">
        <v>2007</v>
      </c>
      <c r="C9" s="32" t="s">
        <v>51</v>
      </c>
      <c r="D9" s="2" t="s">
        <v>47</v>
      </c>
      <c r="E9" s="30">
        <v>20</v>
      </c>
      <c r="F9" s="30">
        <v>2</v>
      </c>
      <c r="G9" s="30">
        <v>11</v>
      </c>
      <c r="H9" s="31">
        <v>20</v>
      </c>
      <c r="I9" s="30">
        <v>103</v>
      </c>
      <c r="J9" s="39">
        <v>0.66025641025641024</v>
      </c>
      <c r="K9" s="29">
        <v>156</v>
      </c>
      <c r="L9" s="99"/>
      <c r="M9" s="18"/>
      <c r="N9" s="18"/>
      <c r="O9" s="18" t="s">
        <v>89</v>
      </c>
      <c r="P9" s="23"/>
      <c r="Q9" s="30">
        <v>1</v>
      </c>
      <c r="R9" s="30">
        <v>0</v>
      </c>
      <c r="S9" s="31">
        <v>0</v>
      </c>
      <c r="T9" s="30">
        <v>0</v>
      </c>
      <c r="U9" s="30">
        <v>3</v>
      </c>
      <c r="V9" s="127">
        <v>0.6</v>
      </c>
      <c r="W9" s="29">
        <v>5</v>
      </c>
      <c r="X9" s="30"/>
      <c r="Y9" s="32"/>
      <c r="Z9" s="2"/>
      <c r="AA9" s="30"/>
      <c r="AB9" s="30"/>
      <c r="AC9" s="30"/>
      <c r="AD9" s="31"/>
      <c r="AE9" s="30"/>
      <c r="AF9" s="39"/>
      <c r="AG9" s="29"/>
      <c r="AH9" s="18"/>
      <c r="AI9" s="18"/>
      <c r="AJ9" s="18"/>
      <c r="AK9" s="18"/>
      <c r="AL9" s="23"/>
      <c r="AM9" s="30"/>
      <c r="AN9" s="30"/>
      <c r="AO9" s="30"/>
      <c r="AP9" s="30"/>
      <c r="AQ9" s="30"/>
      <c r="AR9" s="128"/>
      <c r="AS9" s="98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30">
        <v>2008</v>
      </c>
      <c r="C10" s="32" t="s">
        <v>52</v>
      </c>
      <c r="D10" s="2" t="s">
        <v>47</v>
      </c>
      <c r="E10" s="30">
        <v>21</v>
      </c>
      <c r="F10" s="30">
        <v>1</v>
      </c>
      <c r="G10" s="30">
        <v>4</v>
      </c>
      <c r="H10" s="31">
        <v>9</v>
      </c>
      <c r="I10" s="30">
        <v>92</v>
      </c>
      <c r="J10" s="39">
        <v>0.60927152317880795</v>
      </c>
      <c r="K10" s="29">
        <v>151</v>
      </c>
      <c r="L10" s="99"/>
      <c r="M10" s="18"/>
      <c r="N10" s="18"/>
      <c r="O10" s="18"/>
      <c r="P10" s="23"/>
      <c r="Q10" s="30">
        <v>2</v>
      </c>
      <c r="R10" s="30">
        <v>0</v>
      </c>
      <c r="S10" s="31">
        <v>2</v>
      </c>
      <c r="T10" s="30">
        <v>1</v>
      </c>
      <c r="U10" s="30">
        <v>10</v>
      </c>
      <c r="V10" s="127">
        <v>0.66700000000000004</v>
      </c>
      <c r="W10" s="29">
        <v>15</v>
      </c>
      <c r="X10" s="30"/>
      <c r="Y10" s="30"/>
      <c r="Z10" s="2"/>
      <c r="AA10" s="30"/>
      <c r="AB10" s="30"/>
      <c r="AC10" s="30"/>
      <c r="AD10" s="30"/>
      <c r="AE10" s="30"/>
      <c r="AF10" s="52"/>
      <c r="AG10" s="143"/>
      <c r="AH10" s="18"/>
      <c r="AI10" s="18"/>
      <c r="AJ10" s="18"/>
      <c r="AK10" s="18"/>
      <c r="AL10" s="23"/>
      <c r="AM10" s="30"/>
      <c r="AN10" s="30"/>
      <c r="AO10" s="30"/>
      <c r="AP10" s="30"/>
      <c r="AQ10" s="30"/>
      <c r="AR10" s="128"/>
      <c r="AS10" s="98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30"/>
      <c r="C11" s="32"/>
      <c r="D11" s="2"/>
      <c r="E11" s="30"/>
      <c r="F11" s="30"/>
      <c r="G11" s="30"/>
      <c r="H11" s="31"/>
      <c r="I11" s="30"/>
      <c r="J11" s="39"/>
      <c r="K11" s="29"/>
      <c r="L11" s="99"/>
      <c r="M11" s="18"/>
      <c r="N11" s="18"/>
      <c r="O11" s="18"/>
      <c r="P11" s="23"/>
      <c r="Q11" s="30"/>
      <c r="R11" s="30"/>
      <c r="S11" s="31"/>
      <c r="T11" s="30"/>
      <c r="U11" s="30"/>
      <c r="V11" s="127"/>
      <c r="W11" s="29"/>
      <c r="X11" s="30">
        <v>2009</v>
      </c>
      <c r="Y11" s="30" t="s">
        <v>53</v>
      </c>
      <c r="Z11" s="2" t="s">
        <v>47</v>
      </c>
      <c r="AA11" s="30">
        <v>13</v>
      </c>
      <c r="AB11" s="30">
        <v>2</v>
      </c>
      <c r="AC11" s="30">
        <v>21</v>
      </c>
      <c r="AD11" s="30">
        <v>26</v>
      </c>
      <c r="AE11" s="30">
        <v>72</v>
      </c>
      <c r="AF11" s="52">
        <v>0.76590000000000003</v>
      </c>
      <c r="AG11" s="143">
        <v>94</v>
      </c>
      <c r="AH11" s="18"/>
      <c r="AI11" s="18"/>
      <c r="AJ11" s="18" t="s">
        <v>89</v>
      </c>
      <c r="AK11" s="18"/>
      <c r="AL11" s="23"/>
      <c r="AM11" s="30">
        <v>5</v>
      </c>
      <c r="AN11" s="30">
        <v>0</v>
      </c>
      <c r="AO11" s="30">
        <v>8</v>
      </c>
      <c r="AP11" s="30">
        <v>7</v>
      </c>
      <c r="AQ11" s="30">
        <v>30</v>
      </c>
      <c r="AR11" s="128">
        <v>0.81079999999999997</v>
      </c>
      <c r="AS11" s="98">
        <v>37</v>
      </c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30">
        <v>2010</v>
      </c>
      <c r="C12" s="32" t="s">
        <v>49</v>
      </c>
      <c r="D12" s="2" t="s">
        <v>47</v>
      </c>
      <c r="E12" s="30">
        <v>20</v>
      </c>
      <c r="F12" s="30">
        <v>3</v>
      </c>
      <c r="G12" s="30">
        <v>20</v>
      </c>
      <c r="H12" s="31">
        <v>15</v>
      </c>
      <c r="I12" s="30">
        <v>79</v>
      </c>
      <c r="J12" s="39">
        <v>0.59399999999999997</v>
      </c>
      <c r="K12" s="29">
        <v>133</v>
      </c>
      <c r="L12" s="99"/>
      <c r="M12" s="18"/>
      <c r="N12" s="18"/>
      <c r="O12" s="18"/>
      <c r="P12" s="23"/>
      <c r="Q12" s="30">
        <v>3</v>
      </c>
      <c r="R12" s="30">
        <v>1</v>
      </c>
      <c r="S12" s="31">
        <v>2</v>
      </c>
      <c r="T12" s="30">
        <v>1</v>
      </c>
      <c r="U12" s="30">
        <v>15</v>
      </c>
      <c r="V12" s="127">
        <v>0.625</v>
      </c>
      <c r="W12" s="29">
        <v>24</v>
      </c>
      <c r="X12" s="30"/>
      <c r="Y12" s="30"/>
      <c r="Z12" s="2"/>
      <c r="AA12" s="30"/>
      <c r="AB12" s="30"/>
      <c r="AC12" s="30"/>
      <c r="AD12" s="30"/>
      <c r="AE12" s="30"/>
      <c r="AF12" s="52"/>
      <c r="AG12" s="143"/>
      <c r="AH12" s="18"/>
      <c r="AI12" s="18"/>
      <c r="AJ12" s="18"/>
      <c r="AK12" s="18"/>
      <c r="AL12" s="23"/>
      <c r="AM12" s="30"/>
      <c r="AN12" s="30"/>
      <c r="AO12" s="30"/>
      <c r="AP12" s="30"/>
      <c r="AQ12" s="30"/>
      <c r="AR12" s="128"/>
      <c r="AS12" s="98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30"/>
      <c r="C13" s="32"/>
      <c r="D13" s="2"/>
      <c r="E13" s="30"/>
      <c r="F13" s="30"/>
      <c r="G13" s="30"/>
      <c r="H13" s="31"/>
      <c r="I13" s="30"/>
      <c r="J13" s="39"/>
      <c r="K13" s="29"/>
      <c r="L13" s="99"/>
      <c r="M13" s="18"/>
      <c r="N13" s="18"/>
      <c r="O13" s="18"/>
      <c r="P13" s="23"/>
      <c r="Q13" s="30"/>
      <c r="R13" s="30"/>
      <c r="S13" s="31"/>
      <c r="T13" s="30"/>
      <c r="U13" s="30"/>
      <c r="V13" s="127"/>
      <c r="W13" s="29"/>
      <c r="X13" s="30">
        <v>2011</v>
      </c>
      <c r="Y13" s="30" t="s">
        <v>91</v>
      </c>
      <c r="Z13" s="2" t="s">
        <v>47</v>
      </c>
      <c r="AA13" s="30">
        <v>18</v>
      </c>
      <c r="AB13" s="30">
        <v>2</v>
      </c>
      <c r="AC13" s="30">
        <v>39</v>
      </c>
      <c r="AD13" s="30">
        <v>24</v>
      </c>
      <c r="AE13" s="30">
        <v>119</v>
      </c>
      <c r="AF13" s="52">
        <v>0.72119999999999995</v>
      </c>
      <c r="AG13" s="143">
        <v>165</v>
      </c>
      <c r="AH13" s="18" t="s">
        <v>90</v>
      </c>
      <c r="AI13" s="18"/>
      <c r="AJ13" s="18" t="s">
        <v>51</v>
      </c>
      <c r="AK13" s="30" t="s">
        <v>53</v>
      </c>
      <c r="AL13" s="23"/>
      <c r="AM13" s="30">
        <v>2</v>
      </c>
      <c r="AN13" s="30">
        <v>0</v>
      </c>
      <c r="AO13" s="30">
        <v>1</v>
      </c>
      <c r="AP13" s="30">
        <v>2</v>
      </c>
      <c r="AQ13" s="30">
        <v>5</v>
      </c>
      <c r="AR13" s="128">
        <v>0.55549999999999999</v>
      </c>
      <c r="AS13" s="98">
        <v>9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30"/>
      <c r="C14" s="32"/>
      <c r="D14" s="2"/>
      <c r="E14" s="30"/>
      <c r="F14" s="30"/>
      <c r="G14" s="30"/>
      <c r="H14" s="31"/>
      <c r="I14" s="30"/>
      <c r="J14" s="39"/>
      <c r="K14" s="29"/>
      <c r="L14" s="99"/>
      <c r="M14" s="18"/>
      <c r="N14" s="18"/>
      <c r="O14" s="18"/>
      <c r="P14" s="23"/>
      <c r="Q14" s="30"/>
      <c r="R14" s="30"/>
      <c r="S14" s="31"/>
      <c r="T14" s="30"/>
      <c r="U14" s="30"/>
      <c r="V14" s="127"/>
      <c r="W14" s="29"/>
      <c r="X14" s="30">
        <v>2012</v>
      </c>
      <c r="Y14" s="30" t="s">
        <v>53</v>
      </c>
      <c r="Z14" s="2" t="s">
        <v>47</v>
      </c>
      <c r="AA14" s="30">
        <v>15</v>
      </c>
      <c r="AB14" s="30">
        <v>4</v>
      </c>
      <c r="AC14" s="30">
        <v>32</v>
      </c>
      <c r="AD14" s="30">
        <v>35</v>
      </c>
      <c r="AE14" s="30">
        <v>113</v>
      </c>
      <c r="AF14" s="52">
        <v>0.8014</v>
      </c>
      <c r="AG14" s="143">
        <v>141</v>
      </c>
      <c r="AH14" s="18" t="s">
        <v>92</v>
      </c>
      <c r="AI14" s="30" t="s">
        <v>49</v>
      </c>
      <c r="AJ14" s="30" t="s">
        <v>35</v>
      </c>
      <c r="AK14" s="30" t="s">
        <v>49</v>
      </c>
      <c r="AL14" s="23"/>
      <c r="AM14" s="30">
        <v>8</v>
      </c>
      <c r="AN14" s="30">
        <v>0</v>
      </c>
      <c r="AO14" s="30">
        <v>6</v>
      </c>
      <c r="AP14" s="30">
        <v>7</v>
      </c>
      <c r="AQ14" s="30">
        <v>41</v>
      </c>
      <c r="AR14" s="128">
        <v>0.67210000000000003</v>
      </c>
      <c r="AS14" s="98">
        <v>61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30"/>
      <c r="C15" s="32"/>
      <c r="D15" s="2"/>
      <c r="E15" s="30"/>
      <c r="F15" s="30"/>
      <c r="G15" s="30"/>
      <c r="H15" s="31"/>
      <c r="I15" s="30"/>
      <c r="J15" s="39"/>
      <c r="K15" s="29"/>
      <c r="L15" s="99"/>
      <c r="M15" s="18"/>
      <c r="N15" s="18"/>
      <c r="O15" s="18"/>
      <c r="P15" s="23"/>
      <c r="Q15" s="30"/>
      <c r="R15" s="30"/>
      <c r="S15" s="31"/>
      <c r="T15" s="30"/>
      <c r="U15" s="30"/>
      <c r="V15" s="127"/>
      <c r="W15" s="29"/>
      <c r="X15" s="30">
        <v>2013</v>
      </c>
      <c r="Y15" s="30" t="s">
        <v>35</v>
      </c>
      <c r="Z15" s="2" t="s">
        <v>47</v>
      </c>
      <c r="AA15" s="30">
        <v>5</v>
      </c>
      <c r="AB15" s="30">
        <v>0</v>
      </c>
      <c r="AC15" s="30">
        <v>7</v>
      </c>
      <c r="AD15" s="30">
        <v>9</v>
      </c>
      <c r="AE15" s="30">
        <v>32</v>
      </c>
      <c r="AF15" s="52">
        <v>0.78039999999999998</v>
      </c>
      <c r="AG15" s="143">
        <v>41</v>
      </c>
      <c r="AH15" s="18"/>
      <c r="AI15" s="18"/>
      <c r="AJ15" s="18"/>
      <c r="AK15" s="18"/>
      <c r="AL15" s="23"/>
      <c r="AM15" s="30"/>
      <c r="AN15" s="30"/>
      <c r="AO15" s="30"/>
      <c r="AP15" s="30"/>
      <c r="AQ15" s="30"/>
      <c r="AR15" s="128"/>
      <c r="AS15" s="98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30"/>
      <c r="C16" s="32"/>
      <c r="D16" s="2"/>
      <c r="E16" s="30"/>
      <c r="F16" s="30"/>
      <c r="G16" s="30"/>
      <c r="H16" s="31"/>
      <c r="I16" s="30"/>
      <c r="J16" s="39"/>
      <c r="K16" s="29"/>
      <c r="L16" s="99"/>
      <c r="M16" s="18"/>
      <c r="N16" s="18"/>
      <c r="O16" s="18"/>
      <c r="P16" s="23"/>
      <c r="Q16" s="30"/>
      <c r="R16" s="30"/>
      <c r="S16" s="31"/>
      <c r="T16" s="30"/>
      <c r="U16" s="30"/>
      <c r="V16" s="127"/>
      <c r="W16" s="29"/>
      <c r="X16" s="30"/>
      <c r="Y16" s="30"/>
      <c r="Z16" s="2"/>
      <c r="AA16" s="30"/>
      <c r="AB16" s="30"/>
      <c r="AC16" s="30"/>
      <c r="AD16" s="30"/>
      <c r="AE16" s="30"/>
      <c r="AF16" s="52"/>
      <c r="AG16" s="143"/>
      <c r="AH16" s="18"/>
      <c r="AI16" s="18"/>
      <c r="AJ16" s="18"/>
      <c r="AK16" s="18"/>
      <c r="AL16" s="23"/>
      <c r="AM16" s="30"/>
      <c r="AN16" s="30"/>
      <c r="AO16" s="30"/>
      <c r="AP16" s="30"/>
      <c r="AQ16" s="30"/>
      <c r="AR16" s="128"/>
      <c r="AS16" s="9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30"/>
      <c r="C17" s="32"/>
      <c r="D17" s="2"/>
      <c r="E17" s="30"/>
      <c r="F17" s="30"/>
      <c r="G17" s="30"/>
      <c r="H17" s="31"/>
      <c r="I17" s="30"/>
      <c r="J17" s="39"/>
      <c r="K17" s="29"/>
      <c r="L17" s="99"/>
      <c r="M17" s="18"/>
      <c r="N17" s="18"/>
      <c r="O17" s="18"/>
      <c r="P17" s="23"/>
      <c r="Q17" s="30"/>
      <c r="R17" s="30"/>
      <c r="S17" s="31"/>
      <c r="T17" s="30"/>
      <c r="U17" s="30"/>
      <c r="V17" s="127"/>
      <c r="W17" s="29"/>
      <c r="X17" s="30">
        <v>2018</v>
      </c>
      <c r="Y17" s="30" t="s">
        <v>90</v>
      </c>
      <c r="Z17" s="2" t="s">
        <v>47</v>
      </c>
      <c r="AA17" s="30">
        <v>1</v>
      </c>
      <c r="AB17" s="30">
        <v>0</v>
      </c>
      <c r="AC17" s="30">
        <v>1</v>
      </c>
      <c r="AD17" s="30">
        <v>0</v>
      </c>
      <c r="AE17" s="30">
        <v>3</v>
      </c>
      <c r="AF17" s="52">
        <v>0.42849999999999999</v>
      </c>
      <c r="AG17" s="143">
        <f>PRODUCT(AE17/AF17)</f>
        <v>7.001166861143524</v>
      </c>
      <c r="AH17" s="18"/>
      <c r="AI17" s="18"/>
      <c r="AJ17" s="18"/>
      <c r="AK17" s="18"/>
      <c r="AL17" s="23"/>
      <c r="AM17" s="2"/>
      <c r="AN17" s="2"/>
      <c r="AO17" s="2"/>
      <c r="AP17" s="2"/>
      <c r="AQ17" s="2"/>
      <c r="AR17" s="50"/>
      <c r="AS17" s="98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88" t="s">
        <v>85</v>
      </c>
      <c r="C18" s="89"/>
      <c r="D18" s="87"/>
      <c r="E18" s="129">
        <f>SUM(E4:E17)</f>
        <v>128</v>
      </c>
      <c r="F18" s="129">
        <f>SUM(F4:F17)</f>
        <v>13</v>
      </c>
      <c r="G18" s="129">
        <f>SUM(G4:G17)</f>
        <v>91</v>
      </c>
      <c r="H18" s="129">
        <f>SUM(H4:H17)</f>
        <v>106</v>
      </c>
      <c r="I18" s="129">
        <f>SUM(I4:I17)</f>
        <v>601</v>
      </c>
      <c r="J18" s="130">
        <f>PRODUCT(I18/K18)</f>
        <v>0.64972972972972975</v>
      </c>
      <c r="K18" s="91">
        <f>SUM(K4:K17)</f>
        <v>925</v>
      </c>
      <c r="L18" s="22"/>
      <c r="M18" s="20"/>
      <c r="N18" s="102"/>
      <c r="O18" s="103"/>
      <c r="P18" s="23"/>
      <c r="Q18" s="129">
        <f>SUM(Q4:Q17)</f>
        <v>8</v>
      </c>
      <c r="R18" s="129">
        <f>SUM(R4:R17)</f>
        <v>1</v>
      </c>
      <c r="S18" s="129">
        <f>SUM(S4:S17)</f>
        <v>5</v>
      </c>
      <c r="T18" s="129">
        <f>SUM(T4:T17)</f>
        <v>2</v>
      </c>
      <c r="U18" s="129">
        <f>SUM(U4:U17)</f>
        <v>38</v>
      </c>
      <c r="V18" s="130">
        <f>PRODUCT(U18/W18)</f>
        <v>0.64406779661016944</v>
      </c>
      <c r="W18" s="91">
        <f>SUM(W4:W17)</f>
        <v>59</v>
      </c>
      <c r="X18" s="16" t="s">
        <v>85</v>
      </c>
      <c r="Y18" s="17"/>
      <c r="Z18" s="15"/>
      <c r="AA18" s="129">
        <f>SUM(AA4:AA17)</f>
        <v>70</v>
      </c>
      <c r="AB18" s="129">
        <f>SUM(AB4:AB17)</f>
        <v>10</v>
      </c>
      <c r="AC18" s="129">
        <f>SUM(AC4:AC17)</f>
        <v>127</v>
      </c>
      <c r="AD18" s="129">
        <f>SUM(AD4:AD17)</f>
        <v>123</v>
      </c>
      <c r="AE18" s="129">
        <f>SUM(AE4:AE17)</f>
        <v>460</v>
      </c>
      <c r="AF18" s="130">
        <f>PRODUCT(AE18/AG18)</f>
        <v>0.76538952894625467</v>
      </c>
      <c r="AG18" s="91">
        <f>SUM(AG4:AG17)</f>
        <v>601.00116686114347</v>
      </c>
      <c r="AH18" s="22"/>
      <c r="AI18" s="20"/>
      <c r="AJ18" s="102"/>
      <c r="AK18" s="103"/>
      <c r="AL18" s="23"/>
      <c r="AM18" s="129">
        <f>SUM(AM4:AM17)</f>
        <v>17</v>
      </c>
      <c r="AN18" s="129">
        <f>SUM(AN4:AN17)</f>
        <v>0</v>
      </c>
      <c r="AO18" s="129">
        <f>SUM(AO4:AO17)</f>
        <v>15</v>
      </c>
      <c r="AP18" s="129">
        <f>SUM(AP4:AP17)</f>
        <v>18</v>
      </c>
      <c r="AQ18" s="129">
        <f>SUM(AQ4:AQ17)</f>
        <v>87</v>
      </c>
      <c r="AR18" s="130">
        <f>PRODUCT(AQ18/AS18)</f>
        <v>0.6796875</v>
      </c>
      <c r="AS18" s="126">
        <f>SUM(AS4:AS17)</f>
        <v>128</v>
      </c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42"/>
      <c r="C19" s="42"/>
      <c r="D19" s="42"/>
      <c r="E19" s="42"/>
      <c r="F19" s="42"/>
      <c r="G19" s="42"/>
      <c r="H19" s="42"/>
      <c r="I19" s="42"/>
      <c r="J19" s="43"/>
      <c r="K19" s="29"/>
      <c r="L19" s="23"/>
      <c r="M19" s="23"/>
      <c r="N19" s="23"/>
      <c r="O19" s="23"/>
      <c r="P19" s="42"/>
      <c r="Q19" s="42"/>
      <c r="R19" s="45"/>
      <c r="S19" s="42"/>
      <c r="T19" s="42"/>
      <c r="U19" s="23"/>
      <c r="V19" s="23"/>
      <c r="W19" s="29"/>
      <c r="X19" s="42"/>
      <c r="Y19" s="42"/>
      <c r="Z19" s="42"/>
      <c r="AA19" s="42"/>
      <c r="AB19" s="42"/>
      <c r="AC19" s="42"/>
      <c r="AD19" s="42"/>
      <c r="AE19" s="42"/>
      <c r="AF19" s="43"/>
      <c r="AG19" s="29"/>
      <c r="AH19" s="23"/>
      <c r="AI19" s="23"/>
      <c r="AJ19" s="23"/>
      <c r="AK19" s="23"/>
      <c r="AL19" s="42"/>
      <c r="AM19" s="42"/>
      <c r="AN19" s="45"/>
      <c r="AO19" s="42"/>
      <c r="AP19" s="42"/>
      <c r="AQ19" s="23"/>
      <c r="AR19" s="23"/>
      <c r="AS19" s="29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131" t="s">
        <v>86</v>
      </c>
      <c r="C20" s="132"/>
      <c r="D20" s="133"/>
      <c r="E20" s="15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18" t="s">
        <v>22</v>
      </c>
      <c r="K20" s="23"/>
      <c r="L20" s="18" t="s">
        <v>27</v>
      </c>
      <c r="M20" s="18" t="s">
        <v>28</v>
      </c>
      <c r="N20" s="18" t="s">
        <v>87</v>
      </c>
      <c r="O20" s="18" t="s">
        <v>88</v>
      </c>
      <c r="Q20" s="45"/>
      <c r="R20" s="45" t="s">
        <v>54</v>
      </c>
      <c r="S20" s="45"/>
      <c r="T20" s="42" t="s">
        <v>55</v>
      </c>
      <c r="U20" s="23"/>
      <c r="V20" s="29"/>
      <c r="W20" s="29"/>
      <c r="X20" s="90"/>
      <c r="Y20" s="90"/>
      <c r="Z20" s="90"/>
      <c r="AA20" s="90"/>
      <c r="AB20" s="90"/>
      <c r="AC20" s="45"/>
      <c r="AD20" s="45"/>
      <c r="AE20" s="45"/>
      <c r="AF20" s="42"/>
      <c r="AG20" s="42"/>
      <c r="AH20" s="42"/>
      <c r="AI20" s="42"/>
      <c r="AJ20" s="42"/>
      <c r="AK20" s="42"/>
      <c r="AM20" s="29"/>
      <c r="AN20" s="90"/>
      <c r="AO20" s="90"/>
      <c r="AP20" s="90"/>
      <c r="AQ20" s="90"/>
      <c r="AR20" s="90"/>
      <c r="AS20" s="90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48" t="s">
        <v>12</v>
      </c>
      <c r="C21" s="12"/>
      <c r="D21" s="50"/>
      <c r="E21" s="134">
        <v>58</v>
      </c>
      <c r="F21" s="134">
        <v>6</v>
      </c>
      <c r="G21" s="134">
        <v>31</v>
      </c>
      <c r="H21" s="134">
        <v>44</v>
      </c>
      <c r="I21" s="134">
        <v>202</v>
      </c>
      <c r="J21" s="135">
        <v>0.54700000000000004</v>
      </c>
      <c r="K21" s="42">
        <f>PRODUCT(I21/J21)</f>
        <v>369.28702010968919</v>
      </c>
      <c r="L21" s="136">
        <f>PRODUCT((F21+G21)/E21)</f>
        <v>0.63793103448275867</v>
      </c>
      <c r="M21" s="136">
        <f>PRODUCT(H21/E21)</f>
        <v>0.75862068965517238</v>
      </c>
      <c r="N21" s="136">
        <f>PRODUCT((F21+G21+H21)/E21)</f>
        <v>1.396551724137931</v>
      </c>
      <c r="O21" s="136">
        <f>PRODUCT(I21/E21)</f>
        <v>3.4827586206896552</v>
      </c>
      <c r="Q21" s="45"/>
      <c r="R21" s="45"/>
      <c r="S21" s="45"/>
      <c r="T21" s="42" t="s">
        <v>58</v>
      </c>
      <c r="U21" s="42"/>
      <c r="V21" s="42"/>
      <c r="W21" s="42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5"/>
      <c r="AO21" s="45"/>
      <c r="AP21" s="45"/>
      <c r="AQ21" s="45"/>
      <c r="AR21" s="45"/>
      <c r="AS21" s="45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x14ac:dyDescent="0.25">
      <c r="A22" s="42"/>
      <c r="B22" s="137" t="s">
        <v>60</v>
      </c>
      <c r="C22" s="138"/>
      <c r="D22" s="139"/>
      <c r="E22" s="134">
        <f>PRODUCT(E18+Q18)</f>
        <v>136</v>
      </c>
      <c r="F22" s="134">
        <f>PRODUCT(F18+R18)</f>
        <v>14</v>
      </c>
      <c r="G22" s="134">
        <f>PRODUCT(G18+S18)</f>
        <v>96</v>
      </c>
      <c r="H22" s="134">
        <f>PRODUCT(H18+T18)</f>
        <v>108</v>
      </c>
      <c r="I22" s="134">
        <f>PRODUCT(I18+U18)</f>
        <v>639</v>
      </c>
      <c r="J22" s="135">
        <f>PRODUCT(I22/K22)</f>
        <v>0.64939024390243905</v>
      </c>
      <c r="K22" s="42">
        <f>PRODUCT(K18+W18)</f>
        <v>984</v>
      </c>
      <c r="L22" s="136">
        <f>PRODUCT((F22+G22)/E22)</f>
        <v>0.80882352941176472</v>
      </c>
      <c r="M22" s="136">
        <f>PRODUCT(H22/E22)</f>
        <v>0.79411764705882348</v>
      </c>
      <c r="N22" s="136">
        <f>PRODUCT((F22+G22+H22)/E22)</f>
        <v>1.6029411764705883</v>
      </c>
      <c r="O22" s="136">
        <f>PRODUCT(I22/E22)</f>
        <v>4.6985294117647056</v>
      </c>
      <c r="Q22" s="45"/>
      <c r="R22" s="45"/>
      <c r="S22" s="45"/>
      <c r="T22" s="42" t="s">
        <v>56</v>
      </c>
      <c r="U22" s="42"/>
      <c r="V22" s="42"/>
      <c r="W22" s="42"/>
      <c r="X22" s="42"/>
      <c r="Y22" s="42"/>
      <c r="Z22" s="42"/>
      <c r="AA22" s="42"/>
      <c r="AB22" s="42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x14ac:dyDescent="0.25">
      <c r="A23" s="42"/>
      <c r="B23" s="35" t="s">
        <v>83</v>
      </c>
      <c r="C23" s="81"/>
      <c r="D23" s="36"/>
      <c r="E23" s="134">
        <f>PRODUCT(AA18+AM18)</f>
        <v>87</v>
      </c>
      <c r="F23" s="134">
        <f>PRODUCT(AB18+AN18)</f>
        <v>10</v>
      </c>
      <c r="G23" s="134">
        <f>PRODUCT(AC18+AO18)</f>
        <v>142</v>
      </c>
      <c r="H23" s="134">
        <f>PRODUCT(AD18+AP18)</f>
        <v>141</v>
      </c>
      <c r="I23" s="134">
        <f>PRODUCT(AE18+AQ18)</f>
        <v>547</v>
      </c>
      <c r="J23" s="135">
        <f>PRODUCT(I23/K23)</f>
        <v>0.75034173450670194</v>
      </c>
      <c r="K23" s="23">
        <f>PRODUCT(AG18+AS18)</f>
        <v>729.00116686114347</v>
      </c>
      <c r="L23" s="136">
        <f>PRODUCT((F23+G23)/E23)</f>
        <v>1.7471264367816093</v>
      </c>
      <c r="M23" s="136">
        <f>PRODUCT(H23/E23)</f>
        <v>1.6206896551724137</v>
      </c>
      <c r="N23" s="136">
        <f>PRODUCT((F23+G23+H23)/E23)</f>
        <v>3.367816091954023</v>
      </c>
      <c r="O23" s="136">
        <f>PRODUCT(I23/E23)</f>
        <v>6.2873563218390807</v>
      </c>
      <c r="Q23" s="45"/>
      <c r="R23" s="45"/>
      <c r="S23" s="42"/>
      <c r="T23" s="45" t="s">
        <v>57</v>
      </c>
      <c r="U23" s="23"/>
      <c r="V23" s="23"/>
      <c r="W23" s="42"/>
      <c r="X23" s="42"/>
      <c r="Y23" s="42"/>
      <c r="Z23" s="42"/>
      <c r="AA23" s="42"/>
      <c r="AB23" s="42"/>
      <c r="AC23" s="45"/>
      <c r="AD23" s="45"/>
      <c r="AE23" s="45"/>
      <c r="AF23" s="45"/>
      <c r="AG23" s="45"/>
      <c r="AH23" s="45"/>
      <c r="AI23" s="45"/>
      <c r="AJ23" s="45"/>
      <c r="AK23" s="42"/>
      <c r="AL23" s="23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x14ac:dyDescent="0.25">
      <c r="A24" s="42"/>
      <c r="B24" s="140" t="s">
        <v>85</v>
      </c>
      <c r="C24" s="141"/>
      <c r="D24" s="142"/>
      <c r="E24" s="134">
        <f>SUM(E21:E23)</f>
        <v>281</v>
      </c>
      <c r="F24" s="134">
        <f t="shared" ref="F24:I24" si="0">SUM(F21:F23)</f>
        <v>30</v>
      </c>
      <c r="G24" s="134">
        <f t="shared" si="0"/>
        <v>269</v>
      </c>
      <c r="H24" s="134">
        <f t="shared" si="0"/>
        <v>293</v>
      </c>
      <c r="I24" s="134">
        <f t="shared" si="0"/>
        <v>1388</v>
      </c>
      <c r="J24" s="135">
        <f>PRODUCT(I24/K24)</f>
        <v>0.66657440054883343</v>
      </c>
      <c r="K24" s="42">
        <f>SUM(K21:K23)</f>
        <v>2082.2881869708326</v>
      </c>
      <c r="L24" s="136">
        <f>PRODUCT((F24+G24)/E24)</f>
        <v>1.0640569395017794</v>
      </c>
      <c r="M24" s="136">
        <f>PRODUCT(H24/E24)</f>
        <v>1.0427046263345197</v>
      </c>
      <c r="N24" s="136">
        <f>PRODUCT((F24+G24+H24)/E24)</f>
        <v>2.1067615658362988</v>
      </c>
      <c r="O24" s="136">
        <f>PRODUCT(I24/E24)</f>
        <v>4.9395017793594302</v>
      </c>
      <c r="Q24" s="23"/>
      <c r="R24" s="23"/>
      <c r="S24" s="23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23"/>
      <c r="F25" s="23"/>
      <c r="G25" s="23"/>
      <c r="H25" s="23"/>
      <c r="I25" s="23"/>
      <c r="J25" s="42"/>
      <c r="K25" s="42"/>
      <c r="L25" s="23"/>
      <c r="M25" s="23"/>
      <c r="N25" s="23"/>
      <c r="O25" s="23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J83" s="42"/>
      <c r="K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J84" s="42"/>
      <c r="K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J85" s="42"/>
      <c r="K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42"/>
      <c r="R94" s="42"/>
      <c r="S94" s="42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42"/>
      <c r="R95" s="42"/>
      <c r="S95" s="42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42"/>
      <c r="R96" s="42"/>
      <c r="S96" s="42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A179" s="42"/>
      <c r="B179" s="42"/>
      <c r="C179" s="42"/>
      <c r="D179" s="42"/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A180" s="42"/>
      <c r="B180" s="42"/>
      <c r="C180" s="42"/>
      <c r="D180" s="42"/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</row>
    <row r="181" spans="1:57" ht="14.25" x14ac:dyDescent="0.2">
      <c r="A181" s="42"/>
      <c r="B181" s="42"/>
      <c r="C181" s="42"/>
      <c r="D181" s="42"/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/>
      <c r="M184"/>
      <c r="N184"/>
      <c r="O184"/>
      <c r="P184"/>
      <c r="Q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/>
      <c r="M185"/>
      <c r="N185"/>
      <c r="O185"/>
      <c r="P185"/>
      <c r="Q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42"/>
      <c r="AL186" s="23"/>
    </row>
    <row r="187" spans="1:57" ht="14.25" x14ac:dyDescent="0.2">
      <c r="L187" s="23"/>
      <c r="M187" s="23"/>
      <c r="N187" s="23"/>
      <c r="O187" s="23"/>
      <c r="P187" s="23"/>
      <c r="R187" s="23"/>
      <c r="S187" s="23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 s="42"/>
      <c r="AL187" s="23"/>
    </row>
    <row r="188" spans="1:57" ht="14.25" x14ac:dyDescent="0.2">
      <c r="L188" s="23"/>
      <c r="M188" s="23"/>
      <c r="N188" s="23"/>
      <c r="O188" s="23"/>
      <c r="P188" s="23"/>
      <c r="R188" s="23"/>
      <c r="S188" s="23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 s="42"/>
      <c r="AL188" s="23"/>
    </row>
    <row r="189" spans="1:57" ht="14.25" x14ac:dyDescent="0.2">
      <c r="L189" s="23"/>
      <c r="M189" s="23"/>
      <c r="N189" s="23"/>
      <c r="O189" s="23"/>
      <c r="P189" s="23"/>
      <c r="R189" s="23"/>
      <c r="S189" s="23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 s="23"/>
      <c r="AL189" s="23"/>
    </row>
    <row r="190" spans="1:57" x14ac:dyDescent="0.25"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spans="1:57" x14ac:dyDescent="0.25"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spans="1:57" x14ac:dyDescent="0.25"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9"/>
      <c r="S210" s="29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9"/>
      <c r="S211" s="29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9"/>
      <c r="S212" s="29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9"/>
      <c r="S213" s="29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9"/>
      <c r="S214" s="29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29"/>
      <c r="S215" s="29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29"/>
      <c r="S216" s="29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x14ac:dyDescent="0.25">
      <c r="L217"/>
      <c r="M217"/>
      <c r="N217"/>
      <c r="O217"/>
      <c r="P217"/>
      <c r="R217" s="29"/>
      <c r="S217" s="29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  <row r="221" spans="12:38" ht="14.25" x14ac:dyDescent="0.2">
      <c r="L221"/>
      <c r="M221"/>
      <c r="N221"/>
      <c r="O221"/>
      <c r="P221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/>
      <c r="AL221"/>
    </row>
  </sheetData>
  <sortState ref="B6:X12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2018-11-20T16:08:57Z</dcterms:modified>
</cp:coreProperties>
</file>