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4" r:id="rId2"/>
    <sheet name="Arvo-ottelut" sheetId="3" r:id="rId3"/>
    <sheet name="Pelinjohtaja" sheetId="2" r:id="rId4"/>
  </sheets>
  <calcPr calcId="145621"/>
</workbook>
</file>

<file path=xl/calcChain.xml><?xml version="1.0" encoding="utf-8"?>
<calcChain xmlns="http://schemas.openxmlformats.org/spreadsheetml/2006/main">
  <c r="O10" i="4" l="1"/>
  <c r="N10" i="4"/>
  <c r="M10" i="4"/>
  <c r="L10" i="4"/>
  <c r="I11" i="4"/>
  <c r="E11" i="4"/>
  <c r="K10" i="4"/>
  <c r="K13" i="4" s="1"/>
  <c r="AS7" i="4"/>
  <c r="AQ7" i="4"/>
  <c r="AP7" i="4"/>
  <c r="AO7" i="4"/>
  <c r="AN7" i="4"/>
  <c r="AM7" i="4"/>
  <c r="AG7" i="4"/>
  <c r="AE7" i="4"/>
  <c r="I12" i="4" s="1"/>
  <c r="AD7" i="4"/>
  <c r="H12" i="4" s="1"/>
  <c r="AC7" i="4"/>
  <c r="G12" i="4" s="1"/>
  <c r="AB7" i="4"/>
  <c r="F12" i="4" s="1"/>
  <c r="AA7" i="4"/>
  <c r="E12" i="4" s="1"/>
  <c r="W7" i="4"/>
  <c r="U7" i="4"/>
  <c r="T7" i="4"/>
  <c r="S7" i="4"/>
  <c r="R7" i="4"/>
  <c r="Q7" i="4"/>
  <c r="K7" i="4"/>
  <c r="K11" i="4" s="1"/>
  <c r="I7" i="4"/>
  <c r="H7" i="4"/>
  <c r="H11" i="4" s="1"/>
  <c r="H13" i="4" s="1"/>
  <c r="G7" i="4"/>
  <c r="G11" i="4" s="1"/>
  <c r="F7" i="4"/>
  <c r="F11" i="4" s="1"/>
  <c r="F13" i="4" s="1"/>
  <c r="E7" i="4"/>
  <c r="K12" i="4" l="1"/>
  <c r="O12" i="4"/>
  <c r="G13" i="4"/>
  <c r="M12" i="4"/>
  <c r="E13" i="4"/>
  <c r="N13" i="4" s="1"/>
  <c r="I13" i="4"/>
  <c r="L13" i="4"/>
  <c r="N12" i="4"/>
  <c r="L12" i="4"/>
  <c r="O13" i="4" l="1"/>
  <c r="M13" i="4"/>
  <c r="U20" i="2" l="1"/>
  <c r="T20" i="2"/>
  <c r="S20" i="2"/>
  <c r="Q20" i="2"/>
  <c r="P20" i="2"/>
  <c r="O20" i="2"/>
  <c r="M20" i="2"/>
  <c r="L20" i="2"/>
  <c r="K20" i="2"/>
  <c r="H20" i="2"/>
  <c r="H23" i="2" s="1"/>
  <c r="H26" i="2" s="1"/>
  <c r="G20" i="2"/>
  <c r="F20" i="2"/>
  <c r="I20" i="2" s="1"/>
  <c r="E20" i="2"/>
  <c r="E23" i="2" s="1"/>
  <c r="E26" i="2" s="1"/>
  <c r="I19" i="2"/>
  <c r="F14" i="2"/>
  <c r="U9" i="2"/>
  <c r="T9" i="2"/>
  <c r="S9" i="2"/>
  <c r="Q9" i="2"/>
  <c r="P9" i="2"/>
  <c r="O9" i="2"/>
  <c r="E14" i="2" s="1"/>
  <c r="M9" i="2"/>
  <c r="L9" i="2"/>
  <c r="K9" i="2"/>
  <c r="H9" i="2"/>
  <c r="H12" i="2" s="1"/>
  <c r="H15" i="2" s="1"/>
  <c r="G9" i="2"/>
  <c r="G12" i="2" s="1"/>
  <c r="G15" i="2" s="1"/>
  <c r="F9" i="2"/>
  <c r="F12" i="2" s="1"/>
  <c r="F15" i="2" s="1"/>
  <c r="E9" i="2"/>
  <c r="E12" i="2" s="1"/>
  <c r="R7" i="2"/>
  <c r="I7" i="2"/>
  <c r="I5" i="2"/>
  <c r="I15" i="2" l="1"/>
  <c r="E15" i="2"/>
  <c r="I9" i="2"/>
  <c r="I12" i="2" s="1"/>
  <c r="F23" i="2"/>
  <c r="F26" i="2" l="1"/>
  <c r="I26" i="2" s="1"/>
  <c r="I23" i="2"/>
</calcChain>
</file>

<file path=xl/sharedStrings.xml><?xml version="1.0" encoding="utf-8"?>
<sst xmlns="http://schemas.openxmlformats.org/spreadsheetml/2006/main" count="282" uniqueCount="121">
  <si>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</si>
  <si>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</si>
  <si>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</si>
  <si>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</si>
  <si>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</si>
  <si>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</si>
  <si>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</si>
  <si>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</si>
  <si>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</si>
  <si>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</si>
  <si>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</si>
  <si>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</si>
  <si>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</si>
  <si>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</si>
  <si>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</si>
  <si>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</si>
  <si>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</si>
  <si>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</si>
  <si>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</si>
  <si>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</si>
  <si>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5.  ottelu</t>
  </si>
  <si>
    <t>Esko Mäkinen</t>
  </si>
  <si>
    <t>TP</t>
  </si>
  <si>
    <t>maakuntasarja</t>
  </si>
  <si>
    <t>10.</t>
  </si>
  <si>
    <t>LP</t>
  </si>
  <si>
    <t>05.05. 1974  LP - KPL  4-2</t>
  </si>
  <si>
    <t>2.  ottelu</t>
  </si>
  <si>
    <t>12.05. 1974  ViVe - LP  3-6</t>
  </si>
  <si>
    <t>26.05. 1974  LP - HP  2-5</t>
  </si>
  <si>
    <t>Seurat</t>
  </si>
  <si>
    <t>LP = Loimaan Palloilijat  (1931)</t>
  </si>
  <si>
    <t>9.3.1947</t>
  </si>
  <si>
    <t xml:space="preserve">  27 v   2 kk 26 pv</t>
  </si>
  <si>
    <t xml:space="preserve">  27 v   2 kk   3 pv</t>
  </si>
  <si>
    <t xml:space="preserve">  27 v   2 kk 17 pv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</si>
  <si>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</si>
  <si>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</si>
  <si>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</si>
  <si>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</si>
  <si>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</si>
  <si>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</si>
  <si>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</si>
  <si>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</si>
  <si>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</si>
  <si>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</si>
  <si>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</si>
  <si>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IT</t>
  </si>
  <si>
    <t>12.</t>
  </si>
  <si>
    <t>Manse PP</t>
  </si>
  <si>
    <t>1.</t>
  </si>
  <si>
    <t xml:space="preserve"> MYP,  22  ottelua</t>
  </si>
  <si>
    <t>13.</t>
  </si>
  <si>
    <t>alemmat pudotuspelit, superpesiskarsinta</t>
  </si>
  <si>
    <t>8.</t>
  </si>
  <si>
    <t xml:space="preserve"> MYP,  26  ottelua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</si>
  <si>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</si>
  <si>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</si>
  <si>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</si>
  <si>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</si>
  <si>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</si>
  <si>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</si>
  <si>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</si>
  <si>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NSU</t>
  </si>
  <si>
    <t>PLAY OFF</t>
  </si>
  <si>
    <t>Seurat:</t>
  </si>
  <si>
    <t>IT = Ikaalisten Tarmo  (1908)</t>
  </si>
  <si>
    <t>Manse PP = Mansen Pesäpallo  (1978)</t>
  </si>
  <si>
    <t xml:space="preserve"> LIITTO - LEHDISTÖ - KORTTI</t>
  </si>
  <si>
    <t>MIEHET</t>
  </si>
  <si>
    <t xml:space="preserve">  Tulos</t>
  </si>
  <si>
    <t>Joukkue</t>
  </si>
  <si>
    <t>Up.</t>
  </si>
  <si>
    <t>Lj.</t>
  </si>
  <si>
    <t>Palk.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</si>
  <si>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</si>
  <si>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</si>
  <si>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</si>
  <si>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</si>
  <si>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</si>
  <si>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</si>
  <si>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</si>
  <si>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</si>
  <si>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</si>
  <si>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28.06. 1966  Kankaanpää</t>
  </si>
  <si>
    <t>Ikä ensimmäisessä ottelussa</t>
  </si>
  <si>
    <t xml:space="preserve">  15-12</t>
  </si>
  <si>
    <t>19 v  3 kk  19 pv</t>
  </si>
  <si>
    <t>TP = Tampereen Pyrintö  (1896)</t>
  </si>
  <si>
    <t>Erkki Heikkilä</t>
  </si>
  <si>
    <t xml:space="preserve"> ITÄ - LÄNSI - KORTTI</t>
  </si>
  <si>
    <t xml:space="preserve">  Itä - Länsi, tulos</t>
  </si>
  <si>
    <t>KL-%</t>
  </si>
  <si>
    <t>A-POJAT</t>
  </si>
  <si>
    <t>19.09. 1965  Parkano</t>
  </si>
  <si>
    <t xml:space="preserve">  6-10</t>
  </si>
  <si>
    <t>Länsi</t>
  </si>
  <si>
    <t>2v</t>
  </si>
  <si>
    <t>Unto Lammi</t>
  </si>
  <si>
    <t>3.</t>
  </si>
  <si>
    <t>Kiri  2</t>
  </si>
  <si>
    <t>suomensarja</t>
  </si>
  <si>
    <t>Kiri = Jyväskylän Kiri  (1930)</t>
  </si>
  <si>
    <t>mk</t>
  </si>
  <si>
    <t xml:space="preserve">Lyöty </t>
  </si>
  <si>
    <t xml:space="preserve">Tuotu </t>
  </si>
  <si>
    <t>2.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</si>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</sst>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3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/>
    <xf numFmtId="0" fontId="3" fillId="6" borderId="0" xfId="0" applyFont="1" applyFill="1" applyBorder="1"/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7" fillId="2" borderId="0" xfId="0" applyFont="1" applyFill="1"/>
    <xf numFmtId="0" fontId="7" fillId="6" borderId="2" xfId="0" applyFont="1" applyFill="1" applyBorder="1" applyAlignment="1"/>
    <xf numFmtId="0" fontId="8" fillId="6" borderId="3" xfId="0" applyFont="1" applyFill="1" applyBorder="1" applyAlignment="1">
      <alignment horizontal="center" vertical="top"/>
    </xf>
    <xf numFmtId="0" fontId="8" fillId="6" borderId="3" xfId="0" applyFont="1" applyFill="1" applyBorder="1" applyAlignment="1">
      <alignment vertical="top"/>
    </xf>
    <xf numFmtId="0" fontId="8" fillId="6" borderId="1" xfId="0" applyFont="1" applyFill="1" applyBorder="1" applyAlignment="1">
      <alignment vertical="top"/>
    </xf>
    <xf numFmtId="0" fontId="8" fillId="2" borderId="0" xfId="0" applyFont="1" applyFill="1"/>
    <xf numFmtId="0" fontId="8" fillId="0" borderId="0" xfId="0" applyFont="1"/>
    <xf numFmtId="0" fontId="9" fillId="3" borderId="4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3" fillId="0" borderId="0" xfId="0" applyFont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165" fontId="1" fillId="4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3" fillId="8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49" fontId="1" fillId="5" borderId="4" xfId="0" applyNumberFormat="1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" fontId="1" fillId="5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5" borderId="4" xfId="1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8" xfId="0" applyFont="1" applyFill="1" applyBorder="1" applyAlignment="1"/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7" fillId="7" borderId="2" xfId="0" applyFont="1" applyFill="1" applyBorder="1" applyAlignment="1">
      <alignment vertical="top"/>
    </xf>
    <xf numFmtId="0" fontId="8" fillId="6" borderId="3" xfId="0" applyFont="1" applyFill="1" applyBorder="1" applyAlignment="1">
      <alignment horizontal="left" vertical="top"/>
    </xf>
    <xf numFmtId="0" fontId="9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2" borderId="0" xfId="0" applyFont="1" applyFill="1" applyAlignment="1"/>
    <xf numFmtId="0" fontId="9" fillId="0" borderId="0" xfId="0" applyFont="1" applyAlignment="1"/>
    <xf numFmtId="0" fontId="1" fillId="2" borderId="0" xfId="0" applyFont="1" applyFill="1" applyAlignment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/>
    <xf numFmtId="0" fontId="2" fillId="2" borderId="13" xfId="0" applyFont="1" applyFill="1" applyBorder="1" applyAlignment="1">
      <alignment horizontal="center"/>
    </xf>
    <xf numFmtId="0" fontId="1" fillId="4" borderId="14" xfId="0" applyFont="1" applyFill="1" applyBorder="1" applyAlignment="1"/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165" fontId="1" fillId="7" borderId="1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11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165" fontId="1" fillId="3" borderId="4" xfId="1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49" fontId="1" fillId="3" borderId="7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9" xfId="0" applyFont="1" applyFill="1" applyBorder="1" applyAlignment="1">
      <alignment horizontal="left"/>
    </xf>
    <xf numFmtId="0" fontId="1" fillId="3" borderId="9" xfId="0" applyFont="1" applyFill="1" applyBorder="1" applyAlignment="1"/>
    <xf numFmtId="0" fontId="1" fillId="3" borderId="7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14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3" fillId="8" borderId="0" xfId="0" applyFont="1" applyFill="1" applyAlignment="1"/>
    <xf numFmtId="0" fontId="1" fillId="2" borderId="5" xfId="0" applyFont="1" applyFill="1" applyBorder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7" borderId="2" xfId="0" applyFont="1" applyFill="1" applyBorder="1"/>
    <xf numFmtId="0" fontId="1" fillId="0" borderId="8" xfId="0" applyFont="1" applyFill="1" applyBorder="1" applyAlignment="1">
      <alignment horizontal="left"/>
    </xf>
    <xf numFmtId="49" fontId="1" fillId="5" borderId="8" xfId="0" applyNumberFormat="1" applyFont="1" applyFill="1" applyBorder="1" applyAlignment="1">
      <alignment horizontal="left"/>
    </xf>
    <xf numFmtId="0" fontId="1" fillId="5" borderId="8" xfId="0" applyFont="1" applyFill="1" applyBorder="1" applyAlignment="1">
      <alignment horizontal="left"/>
    </xf>
    <xf numFmtId="165" fontId="1" fillId="5" borderId="2" xfId="1" applyNumberFormat="1" applyFont="1" applyFill="1" applyBorder="1" applyAlignment="1"/>
    <xf numFmtId="0" fontId="1" fillId="5" borderId="1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49" fontId="1" fillId="9" borderId="4" xfId="0" applyNumberFormat="1" applyFont="1" applyFill="1" applyBorder="1" applyAlignment="1"/>
    <xf numFmtId="49" fontId="1" fillId="9" borderId="4" xfId="0" applyNumberFormat="1" applyFont="1" applyFill="1" applyBorder="1" applyAlignment="1">
      <alignment horizontal="left"/>
    </xf>
    <xf numFmtId="49" fontId="1" fillId="9" borderId="2" xfId="0" applyNumberFormat="1" applyFont="1" applyFill="1" applyBorder="1" applyAlignment="1"/>
    <xf numFmtId="49" fontId="1" fillId="9" borderId="1" xfId="0" applyNumberFormat="1" applyFont="1" applyFill="1" applyBorder="1" applyAlignment="1"/>
    <xf numFmtId="0" fontId="1" fillId="6" borderId="0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1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/>
    <xf numFmtId="0" fontId="1" fillId="2" borderId="7" xfId="0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10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7" borderId="14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12" xfId="0" applyFont="1" applyFill="1" applyBorder="1"/>
    <xf numFmtId="0" fontId="1" fillId="3" borderId="4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14" width="6.7109375" style="53" customWidth="1"/>
    <col min="15" max="15" width="22.5703125" style="5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5" t="s">
        <v>32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195">
        <v>1964</v>
      </c>
      <c r="C4" s="195" t="s">
        <v>99</v>
      </c>
      <c r="D4" s="196" t="s">
        <v>100</v>
      </c>
      <c r="E4" s="196"/>
      <c r="F4" s="197" t="s">
        <v>101</v>
      </c>
      <c r="G4" s="198"/>
      <c r="H4" s="199"/>
      <c r="I4" s="196"/>
      <c r="J4" s="196"/>
      <c r="K4" s="196"/>
      <c r="L4" s="196"/>
      <c r="M4" s="196"/>
      <c r="N4" s="196"/>
      <c r="O4" s="17"/>
      <c r="P4" s="20"/>
    </row>
    <row r="5" spans="1:16" s="21" customFormat="1" ht="15" customHeight="1" x14ac:dyDescent="0.2">
      <c r="A5" s="1"/>
      <c r="B5" s="26">
        <v>1965</v>
      </c>
      <c r="C5" s="27"/>
      <c r="D5" s="28"/>
      <c r="E5" s="26"/>
      <c r="F5" s="26"/>
      <c r="G5" s="26"/>
      <c r="H5" s="26"/>
      <c r="I5" s="26"/>
      <c r="J5" s="26"/>
      <c r="K5" s="2"/>
      <c r="L5" s="30"/>
      <c r="M5" s="29"/>
      <c r="N5" s="26"/>
      <c r="O5" s="17"/>
      <c r="P5" s="20"/>
    </row>
    <row r="6" spans="1:16" s="21" customFormat="1" ht="15" customHeight="1" x14ac:dyDescent="0.2">
      <c r="A6" s="1"/>
      <c r="B6" s="22">
        <v>1966</v>
      </c>
      <c r="C6" s="22" t="s">
        <v>103</v>
      </c>
      <c r="D6" s="23" t="s">
        <v>22</v>
      </c>
      <c r="E6" s="24"/>
      <c r="F6" s="24" t="s">
        <v>23</v>
      </c>
      <c r="G6" s="22"/>
      <c r="H6" s="22"/>
      <c r="I6" s="22"/>
      <c r="J6" s="22">
        <v>1</v>
      </c>
      <c r="K6" s="22"/>
      <c r="L6" s="22"/>
      <c r="M6" s="25"/>
      <c r="N6" s="22"/>
      <c r="O6" s="16"/>
      <c r="P6" s="20"/>
    </row>
    <row r="7" spans="1:16" s="21" customFormat="1" ht="15" customHeight="1" x14ac:dyDescent="0.2">
      <c r="A7" s="1"/>
      <c r="B7" s="26">
        <v>1967</v>
      </c>
      <c r="C7" s="27"/>
      <c r="D7" s="28"/>
      <c r="E7" s="26"/>
      <c r="F7" s="26"/>
      <c r="G7" s="26"/>
      <c r="H7" s="26"/>
      <c r="I7" s="26"/>
      <c r="J7" s="26"/>
      <c r="K7" s="28"/>
      <c r="L7" s="26"/>
      <c r="M7" s="29"/>
      <c r="N7" s="26"/>
      <c r="O7" s="16"/>
      <c r="P7" s="20"/>
    </row>
    <row r="8" spans="1:16" s="21" customFormat="1" ht="15" customHeight="1" x14ac:dyDescent="0.2">
      <c r="A8" s="1"/>
      <c r="B8" s="26">
        <v>1968</v>
      </c>
      <c r="C8" s="27"/>
      <c r="D8" s="28"/>
      <c r="E8" s="26"/>
      <c r="F8" s="26"/>
      <c r="G8" s="26"/>
      <c r="H8" s="26"/>
      <c r="I8" s="26"/>
      <c r="J8" s="26"/>
      <c r="K8" s="2"/>
      <c r="L8" s="30"/>
      <c r="M8" s="29"/>
      <c r="N8" s="26"/>
      <c r="O8" s="16"/>
      <c r="P8" s="20"/>
    </row>
    <row r="9" spans="1:16" s="21" customFormat="1" ht="15" customHeight="1" x14ac:dyDescent="0.2">
      <c r="A9" s="1"/>
      <c r="B9" s="26">
        <v>1969</v>
      </c>
      <c r="C9" s="27"/>
      <c r="D9" s="28"/>
      <c r="E9" s="26"/>
      <c r="F9" s="26"/>
      <c r="G9" s="26"/>
      <c r="H9" s="26"/>
      <c r="I9" s="26"/>
      <c r="J9" s="26"/>
      <c r="K9" s="2"/>
      <c r="L9" s="30"/>
      <c r="M9" s="29"/>
      <c r="N9" s="26"/>
      <c r="O9" s="16"/>
      <c r="P9" s="20"/>
    </row>
    <row r="10" spans="1:16" s="21" customFormat="1" ht="15" customHeight="1" x14ac:dyDescent="0.2">
      <c r="A10" s="1"/>
      <c r="B10" s="26">
        <v>1970</v>
      </c>
      <c r="C10" s="27"/>
      <c r="D10" s="28"/>
      <c r="E10" s="26"/>
      <c r="F10" s="26"/>
      <c r="G10" s="26"/>
      <c r="H10" s="26"/>
      <c r="I10" s="26"/>
      <c r="J10" s="26"/>
      <c r="K10" s="2"/>
      <c r="L10" s="30"/>
      <c r="M10" s="29"/>
      <c r="N10" s="26"/>
      <c r="O10" s="16"/>
      <c r="P10" s="20"/>
    </row>
    <row r="11" spans="1:16" s="21" customFormat="1" ht="15" customHeight="1" x14ac:dyDescent="0.2">
      <c r="A11" s="1"/>
      <c r="B11" s="26">
        <v>1971</v>
      </c>
      <c r="C11" s="27"/>
      <c r="D11" s="28"/>
      <c r="E11" s="26"/>
      <c r="F11" s="26"/>
      <c r="G11" s="26"/>
      <c r="H11" s="26"/>
      <c r="I11" s="26"/>
      <c r="J11" s="26"/>
      <c r="K11" s="2"/>
      <c r="L11" s="30"/>
      <c r="M11" s="29"/>
      <c r="N11" s="26"/>
      <c r="O11" s="16"/>
      <c r="P11" s="20"/>
    </row>
    <row r="12" spans="1:16" s="21" customFormat="1" ht="15" customHeight="1" x14ac:dyDescent="0.2">
      <c r="A12" s="1"/>
      <c r="B12" s="26">
        <v>1972</v>
      </c>
      <c r="C12" s="27"/>
      <c r="D12" s="28"/>
      <c r="E12" s="26"/>
      <c r="F12" s="26"/>
      <c r="G12" s="26"/>
      <c r="H12" s="26"/>
      <c r="I12" s="26"/>
      <c r="J12" s="26"/>
      <c r="K12" s="2"/>
      <c r="L12" s="30"/>
      <c r="M12" s="29"/>
      <c r="N12" s="26"/>
      <c r="O12" s="16"/>
      <c r="P12" s="20"/>
    </row>
    <row r="13" spans="1:16" s="21" customFormat="1" ht="15" customHeight="1" x14ac:dyDescent="0.2">
      <c r="A13" s="1"/>
      <c r="B13" s="26">
        <v>1973</v>
      </c>
      <c r="C13" s="27"/>
      <c r="D13" s="28"/>
      <c r="E13" s="26"/>
      <c r="F13" s="26"/>
      <c r="G13" s="26"/>
      <c r="H13" s="26"/>
      <c r="I13" s="26"/>
      <c r="J13" s="26"/>
      <c r="K13" s="2"/>
      <c r="L13" s="30"/>
      <c r="M13" s="29"/>
      <c r="N13" s="26"/>
      <c r="O13" s="16"/>
      <c r="P13" s="20"/>
    </row>
    <row r="14" spans="1:16" s="21" customFormat="1" ht="15" customHeight="1" x14ac:dyDescent="0.2">
      <c r="A14" s="1"/>
      <c r="B14" s="26">
        <v>1974</v>
      </c>
      <c r="C14" s="26" t="s">
        <v>24</v>
      </c>
      <c r="D14" s="28" t="s">
        <v>25</v>
      </c>
      <c r="E14" s="26">
        <v>21</v>
      </c>
      <c r="F14" s="26">
        <v>0</v>
      </c>
      <c r="G14" s="26">
        <v>12</v>
      </c>
      <c r="H14" s="26">
        <v>8</v>
      </c>
      <c r="I14" s="26"/>
      <c r="J14" s="26"/>
      <c r="K14" s="30"/>
      <c r="L14" s="30"/>
      <c r="M14" s="29"/>
      <c r="N14" s="26"/>
      <c r="O14" s="16"/>
      <c r="P14" s="20"/>
    </row>
    <row r="15" spans="1:16" s="21" customFormat="1" ht="15" customHeight="1" x14ac:dyDescent="0.2">
      <c r="A15" s="1"/>
      <c r="B15" s="195">
        <v>1975</v>
      </c>
      <c r="C15" s="195" t="s">
        <v>106</v>
      </c>
      <c r="D15" s="196" t="s">
        <v>25</v>
      </c>
      <c r="E15" s="196"/>
      <c r="F15" s="197" t="s">
        <v>101</v>
      </c>
      <c r="G15" s="198"/>
      <c r="H15" s="199"/>
      <c r="I15" s="196"/>
      <c r="J15" s="196"/>
      <c r="K15" s="196"/>
      <c r="L15" s="196"/>
      <c r="M15" s="196"/>
      <c r="N15" s="196"/>
      <c r="O15" s="17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v>21</v>
      </c>
      <c r="F16" s="17">
        <v>0</v>
      </c>
      <c r="G16" s="17">
        <v>12</v>
      </c>
      <c r="H16" s="17">
        <v>8</v>
      </c>
      <c r="I16" s="17">
        <v>0</v>
      </c>
      <c r="J16" s="17">
        <v>1</v>
      </c>
      <c r="K16" s="17">
        <v>0</v>
      </c>
      <c r="L16" s="17">
        <v>0</v>
      </c>
      <c r="M16" s="17">
        <v>0</v>
      </c>
      <c r="N16" s="17">
        <v>0</v>
      </c>
      <c r="O16" s="16"/>
      <c r="P16" s="20"/>
    </row>
    <row r="17" spans="1:31" s="21" customFormat="1" ht="15" customHeight="1" x14ac:dyDescent="0.2">
      <c r="A17" s="1"/>
      <c r="B17" s="28" t="s">
        <v>2</v>
      </c>
      <c r="C17" s="29"/>
      <c r="D17" s="31">
        <v>65.333333333333343</v>
      </c>
      <c r="E17" s="1"/>
      <c r="F17" s="1"/>
      <c r="G17" s="1"/>
      <c r="H17" s="1"/>
      <c r="I17" s="1"/>
      <c r="J17" s="1"/>
      <c r="K17" s="1"/>
      <c r="L17" s="1"/>
      <c r="M17" s="32"/>
      <c r="N17" s="1"/>
      <c r="O17" s="33"/>
      <c r="P17" s="20"/>
    </row>
    <row r="18" spans="1:31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4"/>
      <c r="P18" s="20"/>
    </row>
    <row r="19" spans="1:31" s="21" customFormat="1" ht="15" customHeight="1" x14ac:dyDescent="0.2">
      <c r="A19" s="1"/>
      <c r="B19" s="10" t="s">
        <v>12</v>
      </c>
      <c r="C19" s="12"/>
      <c r="D19" s="12"/>
      <c r="E19" s="12"/>
      <c r="F19" s="35"/>
      <c r="G19" s="35"/>
      <c r="H19" s="35"/>
      <c r="I19" s="35"/>
      <c r="J19" s="35"/>
      <c r="K19" s="35"/>
      <c r="L19" s="35"/>
      <c r="M19" s="35"/>
      <c r="N19" s="35"/>
      <c r="O19" s="36"/>
      <c r="P19" s="20"/>
    </row>
    <row r="20" spans="1:31" s="21" customFormat="1" ht="15" customHeight="1" x14ac:dyDescent="0.2">
      <c r="A20" s="1"/>
      <c r="B20" s="37" t="s">
        <v>10</v>
      </c>
      <c r="C20" s="38"/>
      <c r="D20" s="39" t="s">
        <v>26</v>
      </c>
      <c r="E20" s="39"/>
      <c r="F20" s="39"/>
      <c r="G20" s="39"/>
      <c r="H20" s="200" t="s">
        <v>13</v>
      </c>
      <c r="I20" s="200"/>
      <c r="J20" s="200" t="s">
        <v>33</v>
      </c>
      <c r="K20" s="40"/>
      <c r="L20" s="40"/>
      <c r="M20" s="40"/>
      <c r="N20" s="40"/>
      <c r="O20" s="56"/>
      <c r="P20" s="20"/>
    </row>
    <row r="21" spans="1:31" s="21" customFormat="1" ht="15" customHeight="1" x14ac:dyDescent="0.2">
      <c r="A21" s="1"/>
      <c r="B21" s="41" t="s">
        <v>104</v>
      </c>
      <c r="C21" s="42"/>
      <c r="D21" s="39" t="s">
        <v>28</v>
      </c>
      <c r="E21" s="39"/>
      <c r="F21" s="39"/>
      <c r="G21" s="39"/>
      <c r="H21" s="200" t="s">
        <v>27</v>
      </c>
      <c r="I21" s="200"/>
      <c r="J21" s="200" t="s">
        <v>34</v>
      </c>
      <c r="K21" s="40"/>
      <c r="L21" s="40"/>
      <c r="M21" s="40"/>
      <c r="N21" s="40"/>
      <c r="O21" s="57"/>
      <c r="P21" s="20"/>
    </row>
    <row r="22" spans="1:31" ht="15" customHeight="1" x14ac:dyDescent="0.2">
      <c r="B22" s="41" t="s">
        <v>105</v>
      </c>
      <c r="C22" s="42"/>
      <c r="D22" s="39" t="s">
        <v>29</v>
      </c>
      <c r="E22" s="39"/>
      <c r="F22" s="39"/>
      <c r="G22" s="39"/>
      <c r="H22" s="200" t="s">
        <v>20</v>
      </c>
      <c r="I22" s="200"/>
      <c r="J22" s="200" t="s">
        <v>35</v>
      </c>
      <c r="K22" s="40"/>
      <c r="L22" s="40"/>
      <c r="M22" s="40"/>
      <c r="N22" s="40"/>
      <c r="O22" s="57"/>
      <c r="P22" s="8"/>
    </row>
    <row r="23" spans="1:31" s="21" customFormat="1" ht="15" customHeight="1" x14ac:dyDescent="0.2">
      <c r="A23" s="1"/>
      <c r="B23" s="43" t="s">
        <v>11</v>
      </c>
      <c r="C23" s="44"/>
      <c r="D23" s="45"/>
      <c r="E23" s="45"/>
      <c r="F23" s="45"/>
      <c r="G23" s="45"/>
      <c r="H23" s="201"/>
      <c r="I23" s="201"/>
      <c r="J23" s="201"/>
      <c r="K23" s="46"/>
      <c r="L23" s="46"/>
      <c r="M23" s="46"/>
      <c r="N23" s="46"/>
      <c r="O23" s="58"/>
      <c r="P23" s="8"/>
    </row>
    <row r="24" spans="1:3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47"/>
      <c r="P24" s="20"/>
    </row>
    <row r="25" spans="1:31" ht="15" customHeight="1" x14ac:dyDescent="0.25">
      <c r="B25" s="1" t="s">
        <v>30</v>
      </c>
      <c r="C25" s="1"/>
      <c r="D25" s="1" t="s">
        <v>102</v>
      </c>
      <c r="E25" s="1"/>
      <c r="F25" s="1"/>
      <c r="G25" s="1"/>
      <c r="H25" s="1"/>
      <c r="I25" s="1"/>
      <c r="J25" s="1"/>
      <c r="K25" s="1"/>
      <c r="L25" s="1"/>
      <c r="M25" s="1"/>
      <c r="N25" s="48"/>
      <c r="O25" s="33"/>
      <c r="P25" s="1"/>
      <c r="Q25" s="49"/>
      <c r="R25" s="1"/>
      <c r="S25" s="1"/>
      <c r="T25" s="33"/>
      <c r="U25" s="33"/>
      <c r="V25" s="50"/>
      <c r="W25" s="1"/>
      <c r="X25" s="1"/>
      <c r="Y25" s="1"/>
      <c r="Z25" s="1"/>
      <c r="AA25" s="1"/>
      <c r="AB25" s="1"/>
      <c r="AC25" s="1"/>
      <c r="AD25" s="1"/>
      <c r="AE25" s="1"/>
    </row>
    <row r="26" spans="1:31" ht="15" customHeight="1" x14ac:dyDescent="0.2">
      <c r="B26" s="1"/>
      <c r="C26" s="8"/>
      <c r="D26" s="1" t="s">
        <v>88</v>
      </c>
      <c r="E26" s="1"/>
      <c r="F26" s="1"/>
      <c r="G26" s="1"/>
      <c r="H26" s="1"/>
      <c r="I26" s="1"/>
      <c r="J26" s="1"/>
      <c r="K26" s="1"/>
      <c r="L26" s="1"/>
      <c r="M26" s="33"/>
      <c r="N26" s="1"/>
      <c r="O26" s="47"/>
      <c r="P26" s="20"/>
    </row>
    <row r="27" spans="1:31" ht="15" customHeight="1" x14ac:dyDescent="0.25">
      <c r="B27" s="33"/>
      <c r="C27" s="33"/>
      <c r="D27" s="1" t="s">
        <v>31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51"/>
      <c r="P27" s="20"/>
    </row>
    <row r="28" spans="1:3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47"/>
      <c r="P28" s="20"/>
    </row>
    <row r="29" spans="1:3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47"/>
      <c r="P29" s="20"/>
    </row>
    <row r="30" spans="1:3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47"/>
      <c r="P30" s="20"/>
    </row>
    <row r="31" spans="1:3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47"/>
      <c r="P31" s="20"/>
    </row>
    <row r="32" spans="1:3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4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4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4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4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4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4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4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4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4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4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4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4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4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4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4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4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4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4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4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47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47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47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3"/>
      <c r="N54" s="1"/>
      <c r="O54" s="47"/>
      <c r="P54" s="20"/>
    </row>
  </sheetData>
  <sortState ref="D22:H23">
    <sortCondition descending="1" ref="D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21</v>
      </c>
      <c r="C1" s="3"/>
      <c r="D1" s="4"/>
      <c r="E1" s="55" t="s">
        <v>32</v>
      </c>
      <c r="F1" s="202"/>
      <c r="G1" s="86"/>
      <c r="H1" s="86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202"/>
      <c r="AB1" s="202"/>
      <c r="AC1" s="86"/>
      <c r="AD1" s="86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203" t="s">
        <v>107</v>
      </c>
      <c r="C2" s="83"/>
      <c r="D2" s="204"/>
      <c r="E2" s="13" t="s">
        <v>18</v>
      </c>
      <c r="F2" s="14"/>
      <c r="G2" s="14"/>
      <c r="H2" s="14"/>
      <c r="I2" s="172"/>
      <c r="J2" s="15"/>
      <c r="K2" s="205"/>
      <c r="L2" s="19" t="s">
        <v>108</v>
      </c>
      <c r="M2" s="14"/>
      <c r="N2" s="14"/>
      <c r="O2" s="180"/>
      <c r="P2" s="206"/>
      <c r="Q2" s="19" t="s">
        <v>109</v>
      </c>
      <c r="R2" s="14"/>
      <c r="S2" s="14"/>
      <c r="T2" s="14"/>
      <c r="U2" s="172"/>
      <c r="V2" s="180"/>
      <c r="W2" s="206"/>
      <c r="X2" s="207" t="s">
        <v>110</v>
      </c>
      <c r="Y2" s="208"/>
      <c r="Z2" s="209"/>
      <c r="AA2" s="13" t="s">
        <v>18</v>
      </c>
      <c r="AB2" s="14"/>
      <c r="AC2" s="14"/>
      <c r="AD2" s="14"/>
      <c r="AE2" s="172"/>
      <c r="AF2" s="15"/>
      <c r="AG2" s="205"/>
      <c r="AH2" s="19" t="s">
        <v>111</v>
      </c>
      <c r="AI2" s="14"/>
      <c r="AJ2" s="14"/>
      <c r="AK2" s="180"/>
      <c r="AL2" s="206"/>
      <c r="AM2" s="19" t="s">
        <v>109</v>
      </c>
      <c r="AN2" s="14"/>
      <c r="AO2" s="14"/>
      <c r="AP2" s="14"/>
      <c r="AQ2" s="172"/>
      <c r="AR2" s="180"/>
      <c r="AS2" s="210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77</v>
      </c>
      <c r="J3" s="17" t="s">
        <v>92</v>
      </c>
      <c r="K3" s="210"/>
      <c r="L3" s="17" t="s">
        <v>5</v>
      </c>
      <c r="M3" s="17" t="s">
        <v>6</v>
      </c>
      <c r="N3" s="17" t="s">
        <v>112</v>
      </c>
      <c r="O3" s="17" t="s">
        <v>77</v>
      </c>
      <c r="P3" s="33"/>
      <c r="Q3" s="17" t="s">
        <v>3</v>
      </c>
      <c r="R3" s="17" t="s">
        <v>8</v>
      </c>
      <c r="S3" s="15" t="s">
        <v>5</v>
      </c>
      <c r="T3" s="17" t="s">
        <v>6</v>
      </c>
      <c r="U3" s="17" t="s">
        <v>77</v>
      </c>
      <c r="V3" s="17" t="s">
        <v>92</v>
      </c>
      <c r="W3" s="210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77</v>
      </c>
      <c r="AF3" s="17" t="s">
        <v>92</v>
      </c>
      <c r="AG3" s="210"/>
      <c r="AH3" s="17" t="s">
        <v>5</v>
      </c>
      <c r="AI3" s="17" t="s">
        <v>6</v>
      </c>
      <c r="AJ3" s="17" t="s">
        <v>112</v>
      </c>
      <c r="AK3" s="17" t="s">
        <v>77</v>
      </c>
      <c r="AL3" s="33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77</v>
      </c>
      <c r="AR3" s="17" t="s">
        <v>92</v>
      </c>
      <c r="AS3" s="210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6"/>
      <c r="C4" s="29"/>
      <c r="D4" s="28"/>
      <c r="E4" s="26"/>
      <c r="F4" s="26"/>
      <c r="G4" s="26"/>
      <c r="H4" s="30"/>
      <c r="I4" s="26"/>
      <c r="J4" s="158"/>
      <c r="K4" s="34"/>
      <c r="L4" s="101"/>
      <c r="M4" s="17"/>
      <c r="N4" s="17"/>
      <c r="O4" s="17"/>
      <c r="P4" s="33"/>
      <c r="Q4" s="26"/>
      <c r="R4" s="26"/>
      <c r="S4" s="30"/>
      <c r="T4" s="26"/>
      <c r="U4" s="26"/>
      <c r="V4" s="211"/>
      <c r="W4" s="34"/>
      <c r="X4" s="26">
        <v>1964</v>
      </c>
      <c r="Y4" s="29" t="s">
        <v>99</v>
      </c>
      <c r="Z4" s="28" t="s">
        <v>100</v>
      </c>
      <c r="AA4" s="26"/>
      <c r="AB4" s="26"/>
      <c r="AC4" s="26"/>
      <c r="AD4" s="30"/>
      <c r="AE4" s="26"/>
      <c r="AF4" s="158"/>
      <c r="AG4" s="34"/>
      <c r="AH4" s="17"/>
      <c r="AI4" s="17"/>
      <c r="AJ4" s="17"/>
      <c r="AK4" s="17"/>
      <c r="AL4" s="33"/>
      <c r="AM4" s="26"/>
      <c r="AN4" s="26"/>
      <c r="AO4" s="26"/>
      <c r="AP4" s="26"/>
      <c r="AQ4" s="26"/>
      <c r="AR4" s="212"/>
      <c r="AS4" s="213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6"/>
      <c r="C5" s="29"/>
      <c r="D5" s="28"/>
      <c r="E5" s="26"/>
      <c r="F5" s="26"/>
      <c r="G5" s="26"/>
      <c r="H5" s="30"/>
      <c r="I5" s="26"/>
      <c r="J5" s="158"/>
      <c r="K5" s="34"/>
      <c r="L5" s="101"/>
      <c r="M5" s="17"/>
      <c r="N5" s="17"/>
      <c r="O5" s="17"/>
      <c r="P5" s="33"/>
      <c r="Q5" s="26"/>
      <c r="R5" s="26"/>
      <c r="S5" s="30"/>
      <c r="T5" s="26"/>
      <c r="U5" s="26"/>
      <c r="V5" s="211"/>
      <c r="W5" s="34"/>
      <c r="X5" s="26"/>
      <c r="Y5" s="29"/>
      <c r="Z5" s="28"/>
      <c r="AA5" s="26"/>
      <c r="AB5" s="26"/>
      <c r="AC5" s="26"/>
      <c r="AD5" s="30"/>
      <c r="AE5" s="26"/>
      <c r="AF5" s="158"/>
      <c r="AG5" s="34"/>
      <c r="AH5" s="17"/>
      <c r="AI5" s="17"/>
      <c r="AJ5" s="17"/>
      <c r="AK5" s="17"/>
      <c r="AL5" s="33"/>
      <c r="AM5" s="26"/>
      <c r="AN5" s="26"/>
      <c r="AO5" s="26"/>
      <c r="AP5" s="26"/>
      <c r="AQ5" s="26"/>
      <c r="AR5" s="212"/>
      <c r="AS5" s="213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6"/>
      <c r="C6" s="29"/>
      <c r="D6" s="28"/>
      <c r="E6" s="26"/>
      <c r="F6" s="26"/>
      <c r="G6" s="26"/>
      <c r="H6" s="30"/>
      <c r="I6" s="26"/>
      <c r="J6" s="158"/>
      <c r="K6" s="34"/>
      <c r="L6" s="101"/>
      <c r="M6" s="17"/>
      <c r="N6" s="17"/>
      <c r="O6" s="17"/>
      <c r="P6" s="33"/>
      <c r="Q6" s="26"/>
      <c r="R6" s="26"/>
      <c r="S6" s="30"/>
      <c r="T6" s="26"/>
      <c r="U6" s="26"/>
      <c r="V6" s="211"/>
      <c r="W6" s="34"/>
      <c r="X6" s="26">
        <v>1975</v>
      </c>
      <c r="Y6" s="26" t="s">
        <v>106</v>
      </c>
      <c r="Z6" s="232" t="s">
        <v>25</v>
      </c>
      <c r="AA6" s="26">
        <v>18</v>
      </c>
      <c r="AB6" s="26">
        <v>1</v>
      </c>
      <c r="AC6" s="26">
        <v>20</v>
      </c>
      <c r="AD6" s="26">
        <v>12</v>
      </c>
      <c r="AE6" s="26"/>
      <c r="AF6" s="77"/>
      <c r="AG6" s="33"/>
      <c r="AH6" s="17" t="s">
        <v>120</v>
      </c>
      <c r="AI6" s="17"/>
      <c r="AJ6" s="17"/>
      <c r="AK6" s="17"/>
      <c r="AL6" s="33"/>
      <c r="AM6" s="26"/>
      <c r="AN6" s="26"/>
      <c r="AO6" s="26"/>
      <c r="AP6" s="26"/>
      <c r="AQ6" s="26"/>
      <c r="AR6" s="212"/>
      <c r="AS6" s="213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4.25" x14ac:dyDescent="0.2">
      <c r="A7" s="1"/>
      <c r="B7" s="89" t="s">
        <v>113</v>
      </c>
      <c r="C7" s="92"/>
      <c r="D7" s="91"/>
      <c r="E7" s="90">
        <f>SUM(E4:E6)</f>
        <v>0</v>
      </c>
      <c r="F7" s="90">
        <f>SUM(F4:F6)</f>
        <v>0</v>
      </c>
      <c r="G7" s="90">
        <f>SUM(G4:G6)</f>
        <v>0</v>
      </c>
      <c r="H7" s="90">
        <f>SUM(H4:H6)</f>
        <v>0</v>
      </c>
      <c r="I7" s="90">
        <f>SUM(I4:I6)</f>
        <v>0</v>
      </c>
      <c r="J7" s="214">
        <v>0</v>
      </c>
      <c r="K7" s="205">
        <f>SUM(K4:K6)</f>
        <v>0</v>
      </c>
      <c r="L7" s="19"/>
      <c r="M7" s="172"/>
      <c r="N7" s="215"/>
      <c r="O7" s="216"/>
      <c r="P7" s="33"/>
      <c r="Q7" s="90">
        <f>SUM(Q4:Q6)</f>
        <v>0</v>
      </c>
      <c r="R7" s="90">
        <f>SUM(R4:R6)</f>
        <v>0</v>
      </c>
      <c r="S7" s="90">
        <f>SUM(S4:S6)</f>
        <v>0</v>
      </c>
      <c r="T7" s="90">
        <f>SUM(T4:T6)</f>
        <v>0</v>
      </c>
      <c r="U7" s="90">
        <f>SUM(U4:U6)</f>
        <v>0</v>
      </c>
      <c r="V7" s="73">
        <v>0</v>
      </c>
      <c r="W7" s="205">
        <f>SUM(W4:W6)</f>
        <v>0</v>
      </c>
      <c r="X7" s="16" t="s">
        <v>113</v>
      </c>
      <c r="Y7" s="18"/>
      <c r="Z7" s="15"/>
      <c r="AA7" s="90">
        <f>SUM(AA4:AA6)</f>
        <v>18</v>
      </c>
      <c r="AB7" s="90">
        <f>SUM(AB4:AB6)</f>
        <v>1</v>
      </c>
      <c r="AC7" s="90">
        <f>SUM(AC4:AC6)</f>
        <v>20</v>
      </c>
      <c r="AD7" s="90">
        <f>SUM(AD4:AD6)</f>
        <v>12</v>
      </c>
      <c r="AE7" s="90">
        <f>SUM(AE4:AE6)</f>
        <v>0</v>
      </c>
      <c r="AF7" s="214">
        <v>0</v>
      </c>
      <c r="AG7" s="205">
        <f>SUM(AG4:AG6)</f>
        <v>0</v>
      </c>
      <c r="AH7" s="19"/>
      <c r="AI7" s="172"/>
      <c r="AJ7" s="215"/>
      <c r="AK7" s="216"/>
      <c r="AL7" s="33"/>
      <c r="AM7" s="90">
        <f>SUM(AM4:AM6)</f>
        <v>0</v>
      </c>
      <c r="AN7" s="90">
        <f>SUM(AN4:AN6)</f>
        <v>0</v>
      </c>
      <c r="AO7" s="90">
        <f>SUM(AO4:AO6)</f>
        <v>0</v>
      </c>
      <c r="AP7" s="90">
        <f>SUM(AP4:AP6)</f>
        <v>0</v>
      </c>
      <c r="AQ7" s="90">
        <f>SUM(AQ4:AQ6)</f>
        <v>0</v>
      </c>
      <c r="AR7" s="214">
        <v>0</v>
      </c>
      <c r="AS7" s="210">
        <f>SUM(AS4:AS6)</f>
        <v>0</v>
      </c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"/>
      <c r="C8" s="1"/>
      <c r="D8" s="1"/>
      <c r="E8" s="1"/>
      <c r="F8" s="1"/>
      <c r="G8" s="1"/>
      <c r="H8" s="1"/>
      <c r="I8" s="1"/>
      <c r="J8" s="48"/>
      <c r="K8" s="34"/>
      <c r="L8" s="33"/>
      <c r="M8" s="33"/>
      <c r="N8" s="33"/>
      <c r="O8" s="33"/>
      <c r="P8" s="1"/>
      <c r="Q8" s="1"/>
      <c r="R8" s="49"/>
      <c r="S8" s="1"/>
      <c r="T8" s="1"/>
      <c r="U8" s="33"/>
      <c r="V8" s="33"/>
      <c r="W8" s="34"/>
      <c r="X8" s="1"/>
      <c r="Y8" s="1"/>
      <c r="Z8" s="1"/>
      <c r="AA8" s="1"/>
      <c r="AB8" s="1"/>
      <c r="AC8" s="1"/>
      <c r="AD8" s="1"/>
      <c r="AE8" s="1"/>
      <c r="AF8" s="48"/>
      <c r="AG8" s="34"/>
      <c r="AH8" s="33"/>
      <c r="AI8" s="33"/>
      <c r="AJ8" s="33"/>
      <c r="AK8" s="33"/>
      <c r="AL8" s="1"/>
      <c r="AM8" s="1"/>
      <c r="AN8" s="49"/>
      <c r="AO8" s="1"/>
      <c r="AP8" s="1"/>
      <c r="AQ8" s="33"/>
      <c r="AR8" s="33"/>
      <c r="AS8" s="34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17" t="s">
        <v>114</v>
      </c>
      <c r="C9" s="218"/>
      <c r="D9" s="219"/>
      <c r="E9" s="15" t="s">
        <v>3</v>
      </c>
      <c r="F9" s="17" t="s">
        <v>8</v>
      </c>
      <c r="G9" s="15" t="s">
        <v>5</v>
      </c>
      <c r="H9" s="17" t="s">
        <v>6</v>
      </c>
      <c r="I9" s="17" t="s">
        <v>77</v>
      </c>
      <c r="J9" s="17" t="s">
        <v>92</v>
      </c>
      <c r="K9" s="33"/>
      <c r="L9" s="17" t="s">
        <v>115</v>
      </c>
      <c r="M9" s="17" t="s">
        <v>116</v>
      </c>
      <c r="N9" s="17" t="s">
        <v>117</v>
      </c>
      <c r="O9" s="17" t="s">
        <v>118</v>
      </c>
      <c r="Q9" s="49"/>
      <c r="R9" s="49" t="s">
        <v>30</v>
      </c>
      <c r="S9" s="49"/>
      <c r="T9" s="1" t="s">
        <v>102</v>
      </c>
      <c r="U9" s="33"/>
      <c r="V9" s="34"/>
      <c r="W9" s="34"/>
      <c r="X9" s="220"/>
      <c r="Y9" s="220"/>
      <c r="Z9" s="220"/>
      <c r="AA9" s="220"/>
      <c r="AB9" s="220"/>
      <c r="AC9" s="49"/>
      <c r="AD9" s="49"/>
      <c r="AE9" s="49"/>
      <c r="AF9" s="1"/>
      <c r="AG9" s="1"/>
      <c r="AH9" s="1"/>
      <c r="AI9" s="1"/>
      <c r="AJ9" s="1"/>
      <c r="AK9" s="1"/>
      <c r="AM9" s="34"/>
      <c r="AN9" s="220"/>
      <c r="AO9" s="220"/>
      <c r="AP9" s="220"/>
      <c r="AQ9" s="220"/>
      <c r="AR9" s="220"/>
      <c r="AS9" s="220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0" t="s">
        <v>119</v>
      </c>
      <c r="C10" s="12"/>
      <c r="D10" s="2"/>
      <c r="E10" s="221">
        <v>21</v>
      </c>
      <c r="F10" s="221">
        <v>0</v>
      </c>
      <c r="G10" s="221">
        <v>12</v>
      </c>
      <c r="H10" s="221">
        <v>8</v>
      </c>
      <c r="I10" s="221">
        <v>0</v>
      </c>
      <c r="J10" s="222">
        <v>0</v>
      </c>
      <c r="K10" s="1" t="e">
        <f>PRODUCT(I10/J10)</f>
        <v>#DIV/0!</v>
      </c>
      <c r="L10" s="223">
        <f>PRODUCT((F10+G10)/E10)</f>
        <v>0.5714285714285714</v>
      </c>
      <c r="M10" s="223">
        <f>PRODUCT(H10/E10)</f>
        <v>0.38095238095238093</v>
      </c>
      <c r="N10" s="223">
        <f>PRODUCT((F10+G10+H10)/E10)</f>
        <v>0.95238095238095233</v>
      </c>
      <c r="O10" s="223">
        <f>PRODUCT(I10/E10)</f>
        <v>0</v>
      </c>
      <c r="Q10" s="49"/>
      <c r="R10" s="49"/>
      <c r="S10" s="49"/>
      <c r="T10" s="1" t="s">
        <v>88</v>
      </c>
      <c r="U10" s="1"/>
      <c r="V10" s="1"/>
      <c r="W10" s="1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1"/>
      <c r="AL10" s="1"/>
      <c r="AM10" s="1"/>
      <c r="AN10" s="49"/>
      <c r="AO10" s="49"/>
      <c r="AP10" s="49"/>
      <c r="AQ10" s="49"/>
      <c r="AR10" s="49"/>
      <c r="AS10" s="49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24" t="s">
        <v>107</v>
      </c>
      <c r="C11" s="225"/>
      <c r="D11" s="226"/>
      <c r="E11" s="221">
        <f>PRODUCT(E7+Q7)</f>
        <v>0</v>
      </c>
      <c r="F11" s="221">
        <f>PRODUCT(F7+R7)</f>
        <v>0</v>
      </c>
      <c r="G11" s="221">
        <f>PRODUCT(G7+S7)</f>
        <v>0</v>
      </c>
      <c r="H11" s="221">
        <f>PRODUCT(H7+T7)</f>
        <v>0</v>
      </c>
      <c r="I11" s="221">
        <f>PRODUCT(I7+U7)</f>
        <v>0</v>
      </c>
      <c r="J11" s="222">
        <v>0</v>
      </c>
      <c r="K11" s="1">
        <f>PRODUCT(K7+W7)</f>
        <v>0</v>
      </c>
      <c r="L11" s="223">
        <v>0</v>
      </c>
      <c r="M11" s="223">
        <v>0</v>
      </c>
      <c r="N11" s="223">
        <v>0</v>
      </c>
      <c r="O11" s="223">
        <v>0</v>
      </c>
      <c r="Q11" s="49"/>
      <c r="R11" s="49"/>
      <c r="S11" s="49"/>
      <c r="T11" s="1" t="s">
        <v>31</v>
      </c>
      <c r="U11" s="1"/>
      <c r="V11" s="1"/>
      <c r="W11" s="1"/>
      <c r="X11" s="1"/>
      <c r="Y11" s="1"/>
      <c r="Z11" s="1"/>
      <c r="AA11" s="1"/>
      <c r="AB11" s="1"/>
      <c r="AC11" s="49"/>
      <c r="AD11" s="49"/>
      <c r="AE11" s="49"/>
      <c r="AF11" s="49"/>
      <c r="AG11" s="49"/>
      <c r="AH11" s="49"/>
      <c r="AI11" s="49"/>
      <c r="AJ11" s="49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227" t="s">
        <v>110</v>
      </c>
      <c r="C12" s="228"/>
      <c r="D12" s="229"/>
      <c r="E12" s="221">
        <f>PRODUCT(AA7+AM7)</f>
        <v>18</v>
      </c>
      <c r="F12" s="221">
        <f>PRODUCT(AB7+AN7)</f>
        <v>1</v>
      </c>
      <c r="G12" s="221">
        <f>PRODUCT(AC7+AO7)</f>
        <v>20</v>
      </c>
      <c r="H12" s="221">
        <f>PRODUCT(AD7+AP7)</f>
        <v>12</v>
      </c>
      <c r="I12" s="221">
        <f>PRODUCT(AE7+AQ7)</f>
        <v>0</v>
      </c>
      <c r="J12" s="222">
        <v>0</v>
      </c>
      <c r="K12" s="33">
        <f>PRODUCT(AG7+AS7)</f>
        <v>0</v>
      </c>
      <c r="L12" s="223">
        <f>PRODUCT((F12+G12)/E12)</f>
        <v>1.1666666666666667</v>
      </c>
      <c r="M12" s="223">
        <f>PRODUCT(H12/E12)</f>
        <v>0.66666666666666663</v>
      </c>
      <c r="N12" s="223">
        <f>PRODUCT((F12+G12+H12)/E12)</f>
        <v>1.8333333333333333</v>
      </c>
      <c r="O12" s="223">
        <f>PRODUCT(I12/E12)</f>
        <v>0</v>
      </c>
      <c r="Q12" s="49"/>
      <c r="R12" s="49"/>
      <c r="S12" s="1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1"/>
      <c r="AL12" s="33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230" t="s">
        <v>113</v>
      </c>
      <c r="C13" s="113"/>
      <c r="D13" s="231"/>
      <c r="E13" s="221">
        <f>SUM(E10:E12)</f>
        <v>39</v>
      </c>
      <c r="F13" s="221">
        <f t="shared" ref="F13:I13" si="0">SUM(F10:F12)</f>
        <v>1</v>
      </c>
      <c r="G13" s="221">
        <f t="shared" si="0"/>
        <v>32</v>
      </c>
      <c r="H13" s="221">
        <f t="shared" si="0"/>
        <v>20</v>
      </c>
      <c r="I13" s="221">
        <f t="shared" si="0"/>
        <v>0</v>
      </c>
      <c r="J13" s="222">
        <v>0</v>
      </c>
      <c r="K13" s="1" t="e">
        <f>SUM(K10:K12)</f>
        <v>#DIV/0!</v>
      </c>
      <c r="L13" s="223">
        <f>PRODUCT((F13+G13)/E13)</f>
        <v>0.84615384615384615</v>
      </c>
      <c r="M13" s="223">
        <f>PRODUCT(H13/E13)</f>
        <v>0.51282051282051277</v>
      </c>
      <c r="N13" s="223">
        <f>PRODUCT((F13+G13+H13)/E13)</f>
        <v>1.358974358974359</v>
      </c>
      <c r="O13" s="223">
        <f>PRODUCT(I13/E13)</f>
        <v>0</v>
      </c>
      <c r="Q13" s="33"/>
      <c r="R13" s="33"/>
      <c r="S13" s="33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33"/>
      <c r="F14" s="33"/>
      <c r="G14" s="33"/>
      <c r="H14" s="33"/>
      <c r="I14" s="33"/>
      <c r="J14" s="1"/>
      <c r="K14" s="1"/>
      <c r="L14" s="33"/>
      <c r="M14" s="33"/>
      <c r="N14" s="33"/>
      <c r="O14" s="33"/>
      <c r="P14" s="1"/>
      <c r="Q14" s="1"/>
      <c r="R14" s="1"/>
      <c r="S14" s="1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33"/>
      <c r="R86" s="33"/>
      <c r="S86" s="33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1"/>
      <c r="AL86" s="33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33"/>
      <c r="R87" s="33"/>
      <c r="S87" s="33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1"/>
      <c r="AL87" s="33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33"/>
      <c r="R88" s="33"/>
      <c r="S88" s="33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1"/>
      <c r="AL88" s="33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33"/>
      <c r="R89" s="33"/>
      <c r="S89" s="33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1"/>
      <c r="AL89" s="33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33"/>
      <c r="R90" s="33"/>
      <c r="S90" s="33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1"/>
      <c r="AL90" s="33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33"/>
      <c r="R91" s="33"/>
      <c r="S91" s="33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1"/>
      <c r="AL91" s="33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33"/>
      <c r="R92" s="33"/>
      <c r="S92" s="33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1"/>
      <c r="AL92" s="33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33"/>
      <c r="R93" s="33"/>
      <c r="S93" s="33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1"/>
      <c r="AL93" s="33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33"/>
      <c r="R94" s="33"/>
      <c r="S94" s="33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1"/>
      <c r="AL94" s="33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33"/>
      <c r="R95" s="33"/>
      <c r="S95" s="33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1"/>
      <c r="AL95" s="33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33"/>
      <c r="R96" s="33"/>
      <c r="S96" s="33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1"/>
      <c r="AL96" s="33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33"/>
      <c r="R97" s="33"/>
      <c r="S97" s="33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1"/>
      <c r="AL97" s="33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33"/>
      <c r="R98" s="33"/>
      <c r="S98" s="33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1"/>
      <c r="AL98" s="33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33"/>
      <c r="R99" s="33"/>
      <c r="S99" s="33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1"/>
      <c r="AL99" s="33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33"/>
      <c r="R100" s="33"/>
      <c r="S100" s="33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1"/>
      <c r="AL100" s="33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33"/>
      <c r="R101" s="33"/>
      <c r="S101" s="33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1"/>
      <c r="AL101" s="33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33"/>
      <c r="R102" s="33"/>
      <c r="S102" s="33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1"/>
      <c r="AL102" s="33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33"/>
      <c r="R103" s="33"/>
      <c r="S103" s="33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1"/>
      <c r="AL103" s="33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33"/>
      <c r="R104" s="33"/>
      <c r="S104" s="33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1"/>
      <c r="AL104" s="33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33"/>
      <c r="R105" s="33"/>
      <c r="S105" s="33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1"/>
      <c r="AL105" s="33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33"/>
      <c r="R106" s="33"/>
      <c r="S106" s="33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1"/>
      <c r="AL106" s="33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33"/>
      <c r="R107" s="33"/>
      <c r="S107" s="33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1"/>
      <c r="AL107" s="33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33"/>
      <c r="R108" s="33"/>
      <c r="S108" s="33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1"/>
      <c r="AL108" s="33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33"/>
      <c r="R109" s="33"/>
      <c r="S109" s="33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1"/>
      <c r="AL109" s="33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33"/>
      <c r="R110" s="33"/>
      <c r="S110" s="33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1"/>
      <c r="AL110" s="33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33"/>
      <c r="R111" s="33"/>
      <c r="S111" s="33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1"/>
      <c r="AL111" s="33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33"/>
      <c r="R112" s="33"/>
      <c r="S112" s="33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1"/>
      <c r="AL112" s="33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33"/>
      <c r="R113" s="33"/>
      <c r="S113" s="33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1"/>
      <c r="AL113" s="33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33"/>
      <c r="R114" s="33"/>
      <c r="S114" s="33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1"/>
      <c r="AL114" s="33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33"/>
      <c r="R115" s="33"/>
      <c r="S115" s="33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1"/>
      <c r="AL115" s="33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33"/>
      <c r="R116" s="33"/>
      <c r="S116" s="33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1"/>
      <c r="AL116" s="33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33"/>
      <c r="R117" s="33"/>
      <c r="S117" s="33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1"/>
      <c r="AL117" s="33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33"/>
      <c r="R118" s="33"/>
      <c r="S118" s="33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1"/>
      <c r="AL118" s="33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33"/>
      <c r="R119" s="33"/>
      <c r="S119" s="33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1"/>
      <c r="AL119" s="33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33"/>
      <c r="R120" s="33"/>
      <c r="S120" s="33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1"/>
      <c r="AL120" s="33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33"/>
      <c r="R121" s="33"/>
      <c r="S121" s="33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1"/>
      <c r="AL121" s="33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33"/>
      <c r="R122" s="33"/>
      <c r="S122" s="33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1"/>
      <c r="AL122" s="33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33"/>
      <c r="R123" s="33"/>
      <c r="S123" s="33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1"/>
      <c r="AL123" s="33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33"/>
      <c r="R124" s="33"/>
      <c r="S124" s="33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1"/>
      <c r="AL124" s="33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33"/>
      <c r="R125" s="33"/>
      <c r="S125" s="33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1"/>
      <c r="AL125" s="33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33"/>
      <c r="R126" s="33"/>
      <c r="S126" s="33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1"/>
      <c r="AL126" s="33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33"/>
      <c r="R127" s="33"/>
      <c r="S127" s="33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1"/>
      <c r="AL127" s="33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33"/>
      <c r="R128" s="33"/>
      <c r="S128" s="33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1"/>
      <c r="AL128" s="33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33"/>
      <c r="R129" s="33"/>
      <c r="S129" s="33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1"/>
      <c r="AL129" s="33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33"/>
      <c r="R130" s="33"/>
      <c r="S130" s="33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1"/>
      <c r="AL130" s="33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33"/>
      <c r="R131" s="33"/>
      <c r="S131" s="33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1"/>
      <c r="AL131" s="33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33"/>
      <c r="R132" s="33"/>
      <c r="S132" s="3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1"/>
      <c r="AL132" s="33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33"/>
      <c r="R133" s="33"/>
      <c r="S133" s="33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1"/>
      <c r="AL133" s="33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33"/>
      <c r="R134" s="33"/>
      <c r="S134" s="33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1"/>
      <c r="AL134" s="33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33"/>
      <c r="R135" s="33"/>
      <c r="S135" s="33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1"/>
      <c r="AL135" s="33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33"/>
      <c r="R136" s="33"/>
      <c r="S136" s="33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1"/>
      <c r="AL136" s="33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33"/>
      <c r="R137" s="33"/>
      <c r="S137" s="33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1"/>
      <c r="AL137" s="33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33"/>
      <c r="R138" s="33"/>
      <c r="S138" s="33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1"/>
      <c r="AL138" s="33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33"/>
      <c r="R139" s="33"/>
      <c r="S139" s="33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1"/>
      <c r="AL139" s="33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33"/>
      <c r="R140" s="33"/>
      <c r="S140" s="33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1"/>
      <c r="AL140" s="33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33"/>
      <c r="R141" s="33"/>
      <c r="S141" s="33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1"/>
      <c r="AL141" s="33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33"/>
      <c r="R142" s="33"/>
      <c r="S142" s="33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1"/>
      <c r="AL142" s="33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33"/>
      <c r="R143" s="33"/>
      <c r="S143" s="33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1"/>
      <c r="AL143" s="33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33"/>
      <c r="R144" s="33"/>
      <c r="S144" s="33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1"/>
      <c r="AL144" s="33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33"/>
      <c r="R145" s="33"/>
      <c r="S145" s="33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1"/>
      <c r="AL145" s="33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33"/>
      <c r="R146" s="33"/>
      <c r="S146" s="33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1"/>
      <c r="AL146" s="33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33"/>
      <c r="R147" s="33"/>
      <c r="S147" s="33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1"/>
      <c r="AL147" s="33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33"/>
      <c r="R148" s="33"/>
      <c r="S148" s="33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1"/>
      <c r="AL148" s="33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33"/>
      <c r="R149" s="33"/>
      <c r="S149" s="33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1"/>
      <c r="AL149" s="33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33"/>
      <c r="R150" s="33"/>
      <c r="S150" s="33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1"/>
      <c r="AL150" s="33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33"/>
      <c r="R151" s="33"/>
      <c r="S151" s="33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1"/>
      <c r="AL151" s="33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33"/>
      <c r="R152" s="33"/>
      <c r="S152" s="33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1"/>
      <c r="AL152" s="33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33"/>
      <c r="R153" s="33"/>
      <c r="S153" s="33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1"/>
      <c r="AL153" s="33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33"/>
      <c r="R154" s="33"/>
      <c r="S154" s="33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1"/>
      <c r="AL154" s="33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33"/>
      <c r="R155" s="33"/>
      <c r="S155" s="33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1"/>
      <c r="AL155" s="33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33"/>
      <c r="R156" s="33"/>
      <c r="S156" s="33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1"/>
      <c r="AL156" s="33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33"/>
      <c r="R157" s="33"/>
      <c r="S157" s="33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1"/>
      <c r="AL157" s="33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33"/>
      <c r="R158" s="33"/>
      <c r="S158" s="3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1"/>
      <c r="AL158" s="33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33"/>
      <c r="R159" s="33"/>
      <c r="S159" s="33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1"/>
      <c r="AL159" s="33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33"/>
      <c r="R160" s="33"/>
      <c r="S160" s="33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1"/>
      <c r="AL160" s="33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33"/>
      <c r="R161" s="33"/>
      <c r="S161" s="33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1"/>
      <c r="AL161" s="33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33"/>
      <c r="R162" s="33"/>
      <c r="S162" s="33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1"/>
      <c r="AL162" s="33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33"/>
      <c r="R163" s="33"/>
      <c r="S163" s="33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1"/>
      <c r="AL163" s="33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33"/>
      <c r="R164" s="33"/>
      <c r="S164" s="33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1"/>
      <c r="AL164" s="33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33"/>
      <c r="R165" s="33"/>
      <c r="S165" s="33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1"/>
      <c r="AL165" s="33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33"/>
      <c r="R166" s="33"/>
      <c r="S166" s="33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1"/>
      <c r="AL166" s="33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33"/>
      <c r="R167" s="33"/>
      <c r="S167" s="33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1"/>
      <c r="AL167" s="33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33"/>
      <c r="R168" s="33"/>
      <c r="S168" s="33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1"/>
      <c r="AL168" s="33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33"/>
      <c r="R169" s="33"/>
      <c r="S169" s="33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1"/>
      <c r="AL169" s="33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33"/>
      <c r="R170" s="33"/>
      <c r="S170" s="33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1"/>
      <c r="AL170" s="33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L171"/>
      <c r="M171"/>
      <c r="N171"/>
      <c r="O171"/>
      <c r="P171"/>
      <c r="Q171" s="33"/>
      <c r="R171" s="33"/>
      <c r="S171" s="33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1"/>
      <c r="AL171" s="33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L172"/>
      <c r="M172"/>
      <c r="N172"/>
      <c r="O172"/>
      <c r="P172"/>
      <c r="Q172" s="33"/>
      <c r="R172" s="33"/>
      <c r="S172" s="33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1"/>
      <c r="AL172" s="33"/>
    </row>
    <row r="173" spans="1:57" ht="14.25" x14ac:dyDescent="0.2">
      <c r="L173"/>
      <c r="M173"/>
      <c r="N173"/>
      <c r="O173"/>
      <c r="P173"/>
      <c r="Q173" s="33"/>
      <c r="R173" s="33"/>
      <c r="S173" s="33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1"/>
      <c r="AL173" s="33"/>
    </row>
    <row r="174" spans="1:57" ht="14.25" x14ac:dyDescent="0.2">
      <c r="L174"/>
      <c r="M174"/>
      <c r="N174"/>
      <c r="O174"/>
      <c r="P174"/>
      <c r="Q174" s="33"/>
      <c r="R174" s="33"/>
      <c r="S174" s="33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1"/>
      <c r="AL174" s="33"/>
    </row>
    <row r="175" spans="1:57" ht="14.25" x14ac:dyDescent="0.2">
      <c r="L175" s="33"/>
      <c r="M175" s="33"/>
      <c r="N175" s="33"/>
      <c r="O175" s="33"/>
      <c r="P175" s="33"/>
      <c r="R175" s="33"/>
      <c r="S175" s="33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1"/>
      <c r="AL175" s="33"/>
    </row>
    <row r="176" spans="1:57" ht="14.25" x14ac:dyDescent="0.2">
      <c r="L176" s="33"/>
      <c r="M176" s="33"/>
      <c r="N176" s="33"/>
      <c r="O176" s="33"/>
      <c r="P176" s="33"/>
      <c r="R176" s="33"/>
      <c r="S176" s="33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1"/>
      <c r="AL176" s="33"/>
    </row>
    <row r="177" spans="12:38" ht="14.25" x14ac:dyDescent="0.2">
      <c r="L177" s="33"/>
      <c r="M177" s="33"/>
      <c r="N177" s="33"/>
      <c r="O177" s="33"/>
      <c r="P177" s="33"/>
      <c r="R177" s="33"/>
      <c r="S177" s="33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1"/>
      <c r="AL177" s="33"/>
    </row>
    <row r="178" spans="12:38" ht="14.25" x14ac:dyDescent="0.2">
      <c r="L178" s="33"/>
      <c r="M178" s="33"/>
      <c r="N178" s="33"/>
      <c r="O178" s="33"/>
      <c r="P178" s="33"/>
      <c r="R178" s="33"/>
      <c r="S178" s="33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33"/>
      <c r="AL178" s="33"/>
    </row>
    <row r="179" spans="12:38" x14ac:dyDescent="0.25">
      <c r="R179" s="34"/>
      <c r="S179" s="3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</row>
    <row r="180" spans="12:38" x14ac:dyDescent="0.25">
      <c r="R180" s="34"/>
      <c r="S180" s="3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</row>
    <row r="181" spans="12:38" x14ac:dyDescent="0.25">
      <c r="R181" s="34"/>
      <c r="S181" s="3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</row>
    <row r="182" spans="12:38" x14ac:dyDescent="0.25">
      <c r="L182"/>
      <c r="M182"/>
      <c r="N182"/>
      <c r="O182"/>
      <c r="P182"/>
      <c r="R182" s="34"/>
      <c r="S182" s="3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/>
      <c r="AL182"/>
    </row>
    <row r="183" spans="12:38" x14ac:dyDescent="0.25">
      <c r="L183"/>
      <c r="M183"/>
      <c r="N183"/>
      <c r="O183"/>
      <c r="P183"/>
      <c r="R183" s="34"/>
      <c r="S183" s="34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/>
      <c r="AL183"/>
    </row>
    <row r="184" spans="12:38" x14ac:dyDescent="0.25">
      <c r="L184"/>
      <c r="M184"/>
      <c r="N184"/>
      <c r="O184"/>
      <c r="P184"/>
      <c r="R184" s="34"/>
      <c r="S184" s="34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ht="14.25" x14ac:dyDescent="0.2">
      <c r="L207"/>
      <c r="M207"/>
      <c r="N207"/>
      <c r="O207"/>
      <c r="P207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ht="14.25" x14ac:dyDescent="0.2">
      <c r="L208"/>
      <c r="M208"/>
      <c r="N208"/>
      <c r="O208"/>
      <c r="P20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ht="14.25" x14ac:dyDescent="0.2">
      <c r="L209"/>
      <c r="M209"/>
      <c r="N209"/>
      <c r="O209"/>
      <c r="P20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ht="14.25" x14ac:dyDescent="0.2">
      <c r="L210"/>
      <c r="M210"/>
      <c r="N210"/>
      <c r="O210"/>
      <c r="P210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52" customWidth="1"/>
    <col min="3" max="3" width="24.140625" style="53" customWidth="1"/>
    <col min="4" max="4" width="10.5703125" style="118" customWidth="1"/>
    <col min="5" max="5" width="8" style="118" customWidth="1"/>
    <col min="6" max="6" width="0.7109375" style="34" customWidth="1"/>
    <col min="7" max="11" width="5.28515625" style="53" customWidth="1"/>
    <col min="12" max="12" width="6.42578125" style="53" customWidth="1"/>
    <col min="13" max="21" width="5.28515625" style="53" customWidth="1"/>
    <col min="22" max="22" width="11.140625" style="53" customWidth="1"/>
    <col min="23" max="23" width="22.140625" style="118" customWidth="1"/>
    <col min="24" max="24" width="9.7109375" style="53" customWidth="1"/>
    <col min="25" max="30" width="9.140625" style="119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186" t="s">
        <v>90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7"/>
      <c r="Z1" s="87"/>
      <c r="AA1" s="87"/>
      <c r="AB1" s="87"/>
      <c r="AC1" s="87"/>
      <c r="AD1" s="87"/>
    </row>
    <row r="2" spans="1:32" x14ac:dyDescent="0.25">
      <c r="A2" s="8"/>
      <c r="B2" s="120" t="s">
        <v>21</v>
      </c>
      <c r="C2" s="55" t="s">
        <v>32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6"/>
      <c r="X2" s="30"/>
      <c r="Y2" s="87"/>
      <c r="Z2" s="87"/>
      <c r="AA2" s="87"/>
      <c r="AB2" s="87"/>
      <c r="AC2" s="87"/>
      <c r="AD2" s="87"/>
    </row>
    <row r="3" spans="1:32" x14ac:dyDescent="0.25">
      <c r="A3" s="8"/>
      <c r="B3" s="88" t="s">
        <v>93</v>
      </c>
      <c r="C3" s="19" t="s">
        <v>91</v>
      </c>
      <c r="D3" s="89" t="s">
        <v>71</v>
      </c>
      <c r="E3" s="78" t="s">
        <v>1</v>
      </c>
      <c r="F3" s="33"/>
      <c r="G3" s="90" t="s">
        <v>43</v>
      </c>
      <c r="H3" s="91" t="s">
        <v>44</v>
      </c>
      <c r="I3" s="91" t="s">
        <v>45</v>
      </c>
      <c r="J3" s="18" t="s">
        <v>72</v>
      </c>
      <c r="K3" s="92" t="s">
        <v>73</v>
      </c>
      <c r="L3" s="92" t="s">
        <v>74</v>
      </c>
      <c r="M3" s="90" t="s">
        <v>42</v>
      </c>
      <c r="N3" s="90" t="s">
        <v>75</v>
      </c>
      <c r="O3" s="91" t="s">
        <v>76</v>
      </c>
      <c r="P3" s="90" t="s">
        <v>44</v>
      </c>
      <c r="Q3" s="90" t="s">
        <v>77</v>
      </c>
      <c r="R3" s="90">
        <v>1</v>
      </c>
      <c r="S3" s="90">
        <v>2</v>
      </c>
      <c r="T3" s="90">
        <v>3</v>
      </c>
      <c r="U3" s="90" t="s">
        <v>78</v>
      </c>
      <c r="V3" s="18" t="s">
        <v>92</v>
      </c>
      <c r="W3" s="16" t="s">
        <v>80</v>
      </c>
      <c r="X3" s="16" t="s">
        <v>81</v>
      </c>
      <c r="Y3" s="87"/>
      <c r="Z3" s="87"/>
      <c r="AA3" s="87"/>
      <c r="AB3" s="87"/>
      <c r="AC3" s="87"/>
      <c r="AD3" s="87"/>
    </row>
    <row r="4" spans="1:32" x14ac:dyDescent="0.25">
      <c r="A4" s="8"/>
      <c r="B4" s="187" t="s">
        <v>94</v>
      </c>
      <c r="C4" s="188" t="s">
        <v>95</v>
      </c>
      <c r="D4" s="189" t="s">
        <v>96</v>
      </c>
      <c r="E4" s="190" t="s">
        <v>22</v>
      </c>
      <c r="F4" s="194"/>
      <c r="G4" s="22">
        <v>1</v>
      </c>
      <c r="H4" s="191"/>
      <c r="I4" s="22"/>
      <c r="J4" s="25" t="s">
        <v>97</v>
      </c>
      <c r="K4" s="25">
        <v>6</v>
      </c>
      <c r="L4" s="25"/>
      <c r="M4" s="25">
        <v>1</v>
      </c>
      <c r="N4" s="22"/>
      <c r="O4" s="191">
        <v>2</v>
      </c>
      <c r="P4" s="191"/>
      <c r="Q4" s="191"/>
      <c r="R4" s="191"/>
      <c r="S4" s="191"/>
      <c r="T4" s="191"/>
      <c r="U4" s="191"/>
      <c r="V4" s="192"/>
      <c r="W4" s="193" t="s">
        <v>98</v>
      </c>
      <c r="X4" s="22">
        <v>542</v>
      </c>
      <c r="Y4" s="87"/>
      <c r="Z4" s="87"/>
      <c r="AA4" s="87"/>
      <c r="AB4" s="87"/>
      <c r="AC4" s="87"/>
      <c r="AD4" s="87"/>
    </row>
    <row r="5" spans="1:32" x14ac:dyDescent="0.25">
      <c r="A5" s="20"/>
      <c r="B5" s="110"/>
      <c r="C5" s="111"/>
      <c r="D5" s="112"/>
      <c r="E5" s="113"/>
      <c r="F5" s="113"/>
      <c r="G5" s="111"/>
      <c r="H5" s="114"/>
      <c r="I5" s="114"/>
      <c r="J5" s="114"/>
      <c r="K5" s="114"/>
      <c r="L5" s="114"/>
      <c r="M5" s="111"/>
      <c r="N5" s="114"/>
      <c r="O5" s="114"/>
      <c r="P5" s="114"/>
      <c r="Q5" s="114"/>
      <c r="R5" s="111"/>
      <c r="S5" s="114"/>
      <c r="T5" s="114"/>
      <c r="U5" s="114"/>
      <c r="V5" s="114"/>
      <c r="W5" s="111"/>
      <c r="X5" s="115"/>
      <c r="Y5" s="87"/>
      <c r="Z5" s="87"/>
      <c r="AA5" s="87"/>
      <c r="AB5" s="87"/>
      <c r="AC5" s="87"/>
      <c r="AD5" s="87"/>
    </row>
    <row r="6" spans="1:32" s="9" customFormat="1" ht="18.75" customHeight="1" x14ac:dyDescent="0.2">
      <c r="A6" s="8"/>
      <c r="B6" s="121" t="s">
        <v>68</v>
      </c>
      <c r="C6" s="83"/>
      <c r="D6" s="84"/>
      <c r="E6" s="84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4"/>
      <c r="X6" s="85"/>
      <c r="Y6" s="33"/>
      <c r="Z6" s="33"/>
      <c r="AA6" s="33"/>
      <c r="AB6" s="33"/>
      <c r="AC6" s="33"/>
      <c r="AD6" s="33"/>
      <c r="AE6" s="33"/>
      <c r="AF6" s="33"/>
    </row>
    <row r="7" spans="1:32" s="21" customFormat="1" ht="15" customHeight="1" x14ac:dyDescent="0.2">
      <c r="A7" s="20"/>
      <c r="B7" s="88" t="s">
        <v>69</v>
      </c>
      <c r="C7" s="19" t="s">
        <v>70</v>
      </c>
      <c r="D7" s="89" t="s">
        <v>71</v>
      </c>
      <c r="E7" s="78" t="s">
        <v>1</v>
      </c>
      <c r="F7" s="49"/>
      <c r="G7" s="90" t="s">
        <v>43</v>
      </c>
      <c r="H7" s="91" t="s">
        <v>44</v>
      </c>
      <c r="I7" s="91" t="s">
        <v>45</v>
      </c>
      <c r="J7" s="18" t="s">
        <v>72</v>
      </c>
      <c r="K7" s="92" t="s">
        <v>73</v>
      </c>
      <c r="L7" s="92" t="s">
        <v>74</v>
      </c>
      <c r="M7" s="90" t="s">
        <v>42</v>
      </c>
      <c r="N7" s="90" t="s">
        <v>75</v>
      </c>
      <c r="O7" s="91" t="s">
        <v>76</v>
      </c>
      <c r="P7" s="90" t="s">
        <v>44</v>
      </c>
      <c r="Q7" s="90" t="s">
        <v>77</v>
      </c>
      <c r="R7" s="90">
        <v>1</v>
      </c>
      <c r="S7" s="90">
        <v>2</v>
      </c>
      <c r="T7" s="90">
        <v>3</v>
      </c>
      <c r="U7" s="90" t="s">
        <v>78</v>
      </c>
      <c r="V7" s="18" t="s">
        <v>79</v>
      </c>
      <c r="W7" s="16" t="s">
        <v>80</v>
      </c>
      <c r="X7" s="16" t="s">
        <v>81</v>
      </c>
      <c r="Y7" s="33"/>
      <c r="Z7" s="33"/>
      <c r="AA7" s="33"/>
      <c r="AB7" s="33"/>
      <c r="AC7" s="33"/>
      <c r="AD7" s="33"/>
      <c r="AE7" s="33"/>
      <c r="AF7" s="33"/>
    </row>
    <row r="8" spans="1:32" s="21" customFormat="1" ht="15" customHeight="1" x14ac:dyDescent="0.2">
      <c r="A8" s="20"/>
      <c r="B8" s="24" t="s">
        <v>84</v>
      </c>
      <c r="C8" s="93" t="s">
        <v>86</v>
      </c>
      <c r="D8" s="24" t="s">
        <v>82</v>
      </c>
      <c r="E8" s="94" t="s">
        <v>22</v>
      </c>
      <c r="F8" s="49"/>
      <c r="G8" s="95">
        <v>1</v>
      </c>
      <c r="H8" s="96"/>
      <c r="I8" s="95"/>
      <c r="J8" s="97"/>
      <c r="K8" s="97" t="s">
        <v>83</v>
      </c>
      <c r="L8" s="96"/>
      <c r="M8" s="98">
        <v>1</v>
      </c>
      <c r="N8" s="99"/>
      <c r="O8" s="99">
        <v>1</v>
      </c>
      <c r="P8" s="99"/>
      <c r="Q8" s="98"/>
      <c r="R8" s="98"/>
      <c r="S8" s="98"/>
      <c r="T8" s="98"/>
      <c r="U8" s="98"/>
      <c r="V8" s="100"/>
      <c r="W8" s="94" t="s">
        <v>89</v>
      </c>
      <c r="X8" s="22">
        <v>1242</v>
      </c>
      <c r="Y8" s="33"/>
      <c r="Z8" s="33"/>
      <c r="AA8" s="33"/>
      <c r="AB8" s="33"/>
      <c r="AC8" s="33"/>
      <c r="AD8" s="33"/>
      <c r="AE8" s="33"/>
      <c r="AF8" s="33"/>
    </row>
    <row r="9" spans="1:32" x14ac:dyDescent="0.25">
      <c r="A9" s="20"/>
      <c r="B9" s="102" t="s">
        <v>85</v>
      </c>
      <c r="C9" s="103" t="s">
        <v>87</v>
      </c>
      <c r="D9" s="104"/>
      <c r="E9" s="105"/>
      <c r="F9" s="106"/>
      <c r="G9" s="107"/>
      <c r="H9" s="105"/>
      <c r="I9" s="108"/>
      <c r="J9" s="105"/>
      <c r="K9" s="105"/>
      <c r="L9" s="105"/>
      <c r="M9" s="105"/>
      <c r="N9" s="105"/>
      <c r="O9" s="105"/>
      <c r="P9" s="105"/>
      <c r="Q9" s="105"/>
      <c r="R9" s="103"/>
      <c r="S9" s="105"/>
      <c r="T9" s="105"/>
      <c r="U9" s="105"/>
      <c r="V9" s="105"/>
      <c r="W9" s="103"/>
      <c r="X9" s="109"/>
      <c r="Y9" s="87"/>
      <c r="Z9" s="87"/>
      <c r="AA9" s="87"/>
      <c r="AB9" s="87"/>
      <c r="AC9" s="87"/>
      <c r="AD9" s="87"/>
    </row>
    <row r="10" spans="1:32" x14ac:dyDescent="0.25">
      <c r="A10" s="20"/>
      <c r="B10" s="110"/>
      <c r="C10" s="111"/>
      <c r="D10" s="112"/>
      <c r="E10" s="113"/>
      <c r="F10" s="113"/>
      <c r="G10" s="111"/>
      <c r="H10" s="114"/>
      <c r="I10" s="114"/>
      <c r="J10" s="114"/>
      <c r="K10" s="114"/>
      <c r="L10" s="114"/>
      <c r="M10" s="111"/>
      <c r="N10" s="114"/>
      <c r="O10" s="114"/>
      <c r="P10" s="114"/>
      <c r="Q10" s="114"/>
      <c r="R10" s="111"/>
      <c r="S10" s="114"/>
      <c r="T10" s="114"/>
      <c r="U10" s="114"/>
      <c r="V10" s="114"/>
      <c r="W10" s="111"/>
      <c r="X10" s="115"/>
      <c r="Y10" s="87"/>
      <c r="Z10" s="87"/>
      <c r="AA10" s="87"/>
      <c r="AB10" s="87"/>
      <c r="AC10" s="87"/>
      <c r="AD10" s="87"/>
    </row>
    <row r="11" spans="1:32" s="21" customFormat="1" ht="15" customHeight="1" x14ac:dyDescent="0.25">
      <c r="A11" s="20"/>
      <c r="B11" s="116"/>
      <c r="C11" s="1"/>
      <c r="D11" s="116"/>
      <c r="E11" s="117"/>
      <c r="F11" s="34"/>
      <c r="G11" s="1"/>
      <c r="H11" s="49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116"/>
      <c r="X11" s="1"/>
      <c r="Y11" s="33"/>
      <c r="Z11" s="33"/>
      <c r="AA11" s="33"/>
      <c r="AB11" s="33"/>
      <c r="AC11" s="33"/>
      <c r="AD11" s="33"/>
      <c r="AE11" s="33"/>
      <c r="AF11" s="33"/>
    </row>
    <row r="12" spans="1:32" s="21" customFormat="1" ht="15" customHeight="1" x14ac:dyDescent="0.25">
      <c r="A12" s="20"/>
      <c r="B12" s="116"/>
      <c r="C12" s="1"/>
      <c r="D12" s="116"/>
      <c r="E12" s="117"/>
      <c r="F12" s="34"/>
      <c r="G12" s="1"/>
      <c r="H12" s="49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116"/>
      <c r="X12" s="1"/>
      <c r="Y12" s="33"/>
      <c r="Z12" s="33"/>
      <c r="AA12" s="33"/>
      <c r="AB12" s="33"/>
      <c r="AC12" s="33"/>
      <c r="AD12" s="33"/>
      <c r="AE12" s="33"/>
      <c r="AF12" s="33"/>
    </row>
    <row r="13" spans="1:32" x14ac:dyDescent="0.25">
      <c r="A13" s="20"/>
      <c r="B13" s="116"/>
      <c r="C13" s="1"/>
      <c r="D13" s="116"/>
      <c r="E13" s="117"/>
      <c r="G13" s="1"/>
      <c r="H13" s="49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116"/>
      <c r="X13" s="1"/>
      <c r="Y13" s="87"/>
      <c r="Z13" s="87"/>
      <c r="AA13" s="87"/>
      <c r="AB13" s="87"/>
      <c r="AC13" s="87"/>
      <c r="AD13" s="87"/>
    </row>
    <row r="14" spans="1:32" x14ac:dyDescent="0.25">
      <c r="A14" s="20"/>
      <c r="B14" s="116"/>
      <c r="C14" s="1"/>
      <c r="D14" s="116"/>
      <c r="E14" s="117"/>
      <c r="G14" s="1"/>
      <c r="H14" s="49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116"/>
      <c r="X14" s="1"/>
      <c r="Y14" s="87"/>
      <c r="Z14" s="87"/>
      <c r="AA14" s="87"/>
      <c r="AB14" s="87"/>
      <c r="AC14" s="87"/>
      <c r="AD14" s="87"/>
    </row>
    <row r="15" spans="1:32" x14ac:dyDescent="0.25">
      <c r="A15" s="20"/>
      <c r="B15" s="116"/>
      <c r="C15" s="1"/>
      <c r="D15" s="116"/>
      <c r="E15" s="117"/>
      <c r="G15" s="1"/>
      <c r="H15" s="49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116"/>
      <c r="X15" s="1"/>
      <c r="Y15" s="87"/>
      <c r="Z15" s="87"/>
      <c r="AA15" s="87"/>
      <c r="AB15" s="87"/>
      <c r="AC15" s="87"/>
      <c r="AD15" s="87"/>
    </row>
    <row r="16" spans="1:32" x14ac:dyDescent="0.25">
      <c r="A16" s="20"/>
      <c r="B16" s="116"/>
      <c r="C16" s="1"/>
      <c r="D16" s="116"/>
      <c r="E16" s="117"/>
      <c r="G16" s="1"/>
      <c r="H16" s="49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116"/>
      <c r="X16" s="1"/>
      <c r="Y16" s="87"/>
      <c r="Z16" s="87"/>
      <c r="AA16" s="87"/>
      <c r="AB16" s="87"/>
      <c r="AC16" s="87"/>
      <c r="AD16" s="87"/>
    </row>
    <row r="17" spans="1:30" x14ac:dyDescent="0.25">
      <c r="A17" s="20"/>
      <c r="B17" s="116"/>
      <c r="C17" s="1"/>
      <c r="D17" s="116"/>
      <c r="E17" s="117"/>
      <c r="G17" s="1"/>
      <c r="H17" s="49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116"/>
      <c r="X17" s="1"/>
      <c r="Y17" s="87"/>
      <c r="Z17" s="87"/>
      <c r="AA17" s="87"/>
      <c r="AB17" s="87"/>
      <c r="AC17" s="87"/>
      <c r="AD17" s="87"/>
    </row>
    <row r="18" spans="1:30" x14ac:dyDescent="0.25">
      <c r="A18" s="20"/>
      <c r="B18" s="116"/>
      <c r="C18" s="1"/>
      <c r="D18" s="116"/>
      <c r="E18" s="117"/>
      <c r="G18" s="1"/>
      <c r="H18" s="49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16"/>
      <c r="X18" s="1"/>
      <c r="Y18" s="87"/>
      <c r="Z18" s="87"/>
      <c r="AA18" s="87"/>
      <c r="AB18" s="87"/>
      <c r="AC18" s="87"/>
      <c r="AD18" s="87"/>
    </row>
    <row r="19" spans="1:30" x14ac:dyDescent="0.25">
      <c r="A19" s="20"/>
      <c r="B19" s="116"/>
      <c r="C19" s="1"/>
      <c r="D19" s="116"/>
      <c r="E19" s="117"/>
      <c r="G19" s="1"/>
      <c r="H19" s="49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16"/>
      <c r="X19" s="1"/>
      <c r="Y19" s="87"/>
      <c r="Z19" s="87"/>
      <c r="AA19" s="87"/>
      <c r="AB19" s="87"/>
      <c r="AC19" s="87"/>
      <c r="AD19" s="87"/>
    </row>
    <row r="20" spans="1:30" x14ac:dyDescent="0.25">
      <c r="A20" s="20"/>
      <c r="B20" s="116"/>
      <c r="C20" s="1"/>
      <c r="D20" s="116"/>
      <c r="E20" s="117"/>
      <c r="G20" s="1"/>
      <c r="H20" s="49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16"/>
      <c r="X20" s="1"/>
      <c r="Y20" s="87"/>
      <c r="Z20" s="87"/>
      <c r="AA20" s="87"/>
      <c r="AB20" s="87"/>
      <c r="AC20" s="87"/>
      <c r="AD20" s="87"/>
    </row>
    <row r="21" spans="1:30" x14ac:dyDescent="0.25">
      <c r="A21" s="20"/>
      <c r="B21" s="116"/>
      <c r="C21" s="1"/>
      <c r="D21" s="116"/>
      <c r="E21" s="117"/>
      <c r="G21" s="1"/>
      <c r="H21" s="49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116"/>
      <c r="X21" s="1"/>
      <c r="Y21" s="87"/>
      <c r="Z21" s="87"/>
      <c r="AA21" s="87"/>
      <c r="AB21" s="87"/>
      <c r="AC21" s="87"/>
      <c r="AD21" s="87"/>
    </row>
    <row r="22" spans="1:30" x14ac:dyDescent="0.25">
      <c r="A22" s="20"/>
      <c r="B22" s="116"/>
      <c r="C22" s="1"/>
      <c r="D22" s="116"/>
      <c r="E22" s="117"/>
      <c r="G22" s="1"/>
      <c r="H22" s="49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116"/>
      <c r="X22" s="1"/>
      <c r="Y22" s="87"/>
      <c r="Z22" s="87"/>
      <c r="AA22" s="87"/>
      <c r="AB22" s="87"/>
      <c r="AC22" s="87"/>
      <c r="AD22" s="87"/>
    </row>
    <row r="23" spans="1:30" x14ac:dyDescent="0.25">
      <c r="A23" s="20"/>
      <c r="B23" s="116"/>
      <c r="C23" s="1"/>
      <c r="D23" s="116"/>
      <c r="E23" s="117"/>
      <c r="G23" s="1"/>
      <c r="H23" s="49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16"/>
      <c r="X23" s="1"/>
      <c r="Y23" s="87"/>
      <c r="Z23" s="87"/>
      <c r="AA23" s="87"/>
      <c r="AB23" s="87"/>
      <c r="AC23" s="87"/>
      <c r="AD23" s="87"/>
    </row>
    <row r="24" spans="1:30" x14ac:dyDescent="0.25">
      <c r="A24" s="20"/>
      <c r="B24" s="116"/>
      <c r="C24" s="1"/>
      <c r="D24" s="116"/>
      <c r="E24" s="117"/>
      <c r="G24" s="1"/>
      <c r="H24" s="49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16"/>
      <c r="X24" s="1"/>
      <c r="Y24" s="87"/>
      <c r="Z24" s="87"/>
      <c r="AA24" s="87"/>
      <c r="AB24" s="87"/>
      <c r="AC24" s="87"/>
      <c r="AD24" s="87"/>
    </row>
    <row r="25" spans="1:30" x14ac:dyDescent="0.25">
      <c r="A25" s="20"/>
      <c r="B25" s="116"/>
      <c r="C25" s="1"/>
      <c r="D25" s="116"/>
      <c r="E25" s="117"/>
      <c r="G25" s="1"/>
      <c r="H25" s="49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16"/>
      <c r="X25" s="1"/>
      <c r="Y25" s="87"/>
      <c r="Z25" s="87"/>
      <c r="AA25" s="87"/>
      <c r="AB25" s="87"/>
      <c r="AC25" s="87"/>
      <c r="AD25" s="87"/>
    </row>
    <row r="26" spans="1:30" x14ac:dyDescent="0.25">
      <c r="A26" s="20"/>
      <c r="B26" s="116"/>
      <c r="C26" s="1"/>
      <c r="D26" s="116"/>
      <c r="E26" s="117"/>
      <c r="G26" s="1"/>
      <c r="H26" s="49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116"/>
      <c r="X26" s="1"/>
      <c r="Y26" s="87"/>
      <c r="Z26" s="87"/>
      <c r="AA26" s="87"/>
      <c r="AB26" s="87"/>
      <c r="AC26" s="87"/>
      <c r="AD26" s="87"/>
    </row>
    <row r="27" spans="1:30" x14ac:dyDescent="0.25">
      <c r="A27" s="20"/>
      <c r="B27" s="116"/>
      <c r="C27" s="1"/>
      <c r="D27" s="116"/>
      <c r="E27" s="117"/>
      <c r="G27" s="1"/>
      <c r="H27" s="49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116"/>
      <c r="X27" s="1"/>
      <c r="Y27" s="87"/>
      <c r="Z27" s="87"/>
      <c r="AA27" s="87"/>
      <c r="AB27" s="87"/>
      <c r="AC27" s="87"/>
      <c r="AD27" s="87"/>
    </row>
    <row r="28" spans="1:30" x14ac:dyDescent="0.25">
      <c r="A28" s="20"/>
      <c r="B28" s="116"/>
      <c r="C28" s="1"/>
      <c r="D28" s="116"/>
      <c r="E28" s="117"/>
      <c r="G28" s="1"/>
      <c r="H28" s="49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116"/>
      <c r="X28" s="1"/>
      <c r="Y28" s="87"/>
      <c r="Z28" s="87"/>
      <c r="AA28" s="87"/>
      <c r="AB28" s="87"/>
      <c r="AC28" s="87"/>
      <c r="AD28" s="87"/>
    </row>
    <row r="29" spans="1:30" x14ac:dyDescent="0.25">
      <c r="A29" s="20"/>
      <c r="B29" s="116"/>
      <c r="C29" s="1"/>
      <c r="D29" s="116"/>
      <c r="E29" s="117"/>
      <c r="G29" s="1"/>
      <c r="H29" s="49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116"/>
      <c r="X29" s="1"/>
      <c r="Y29" s="87"/>
      <c r="Z29" s="87"/>
      <c r="AA29" s="87"/>
      <c r="AB29" s="87"/>
      <c r="AC29" s="87"/>
      <c r="AD29" s="87"/>
    </row>
    <row r="30" spans="1:30" x14ac:dyDescent="0.25">
      <c r="A30" s="20"/>
      <c r="B30" s="116"/>
      <c r="C30" s="1"/>
      <c r="D30" s="116"/>
      <c r="E30" s="117"/>
      <c r="G30" s="1"/>
      <c r="H30" s="49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116"/>
      <c r="X30" s="1"/>
      <c r="Y30" s="87"/>
      <c r="Z30" s="87"/>
      <c r="AA30" s="87"/>
      <c r="AB30" s="87"/>
      <c r="AC30" s="87"/>
      <c r="AD30" s="87"/>
    </row>
    <row r="31" spans="1:30" x14ac:dyDescent="0.25">
      <c r="A31" s="20"/>
      <c r="B31" s="116"/>
      <c r="C31" s="1"/>
      <c r="D31" s="116"/>
      <c r="E31" s="117"/>
      <c r="G31" s="1"/>
      <c r="H31" s="49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116"/>
      <c r="X31" s="1"/>
      <c r="Y31" s="87"/>
      <c r="Z31" s="87"/>
      <c r="AA31" s="87"/>
      <c r="AB31" s="87"/>
      <c r="AC31" s="87"/>
      <c r="AD31" s="87"/>
    </row>
    <row r="32" spans="1:30" x14ac:dyDescent="0.25">
      <c r="A32" s="20"/>
      <c r="B32" s="116"/>
      <c r="C32" s="1"/>
      <c r="D32" s="116"/>
      <c r="E32" s="117"/>
      <c r="G32" s="1"/>
      <c r="H32" s="49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116"/>
      <c r="X32" s="1"/>
      <c r="Y32" s="87"/>
      <c r="Z32" s="87"/>
      <c r="AA32" s="87"/>
      <c r="AB32" s="87"/>
      <c r="AC32" s="87"/>
      <c r="AD32" s="87"/>
    </row>
    <row r="33" spans="1:30" x14ac:dyDescent="0.25">
      <c r="A33" s="20"/>
      <c r="B33" s="116"/>
      <c r="C33" s="1"/>
      <c r="D33" s="116"/>
      <c r="E33" s="117"/>
      <c r="G33" s="1"/>
      <c r="H33" s="49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16"/>
      <c r="X33" s="1"/>
      <c r="Y33" s="87"/>
      <c r="Z33" s="87"/>
      <c r="AA33" s="87"/>
      <c r="AB33" s="87"/>
      <c r="AC33" s="87"/>
      <c r="AD33" s="87"/>
    </row>
    <row r="34" spans="1:30" x14ac:dyDescent="0.25">
      <c r="A34" s="20"/>
      <c r="B34" s="116"/>
      <c r="C34" s="1"/>
      <c r="D34" s="116"/>
      <c r="E34" s="117"/>
      <c r="G34" s="1"/>
      <c r="H34" s="49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116"/>
      <c r="X34" s="1"/>
      <c r="Y34" s="87"/>
      <c r="Z34" s="87"/>
      <c r="AA34" s="87"/>
      <c r="AB34" s="87"/>
      <c r="AC34" s="87"/>
      <c r="AD34" s="87"/>
    </row>
    <row r="35" spans="1:30" x14ac:dyDescent="0.25">
      <c r="A35" s="20"/>
      <c r="B35" s="116"/>
      <c r="C35" s="1"/>
      <c r="D35" s="116"/>
      <c r="E35" s="117"/>
      <c r="G35" s="1"/>
      <c r="H35" s="49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116"/>
      <c r="X35" s="1"/>
      <c r="Y35" s="87"/>
      <c r="Z35" s="87"/>
      <c r="AA35" s="87"/>
      <c r="AB35" s="87"/>
      <c r="AC35" s="87"/>
      <c r="AD35" s="87"/>
    </row>
    <row r="36" spans="1:30" x14ac:dyDescent="0.25">
      <c r="A36" s="20"/>
      <c r="B36" s="116"/>
      <c r="C36" s="1"/>
      <c r="D36" s="116"/>
      <c r="E36" s="117"/>
      <c r="G36" s="1"/>
      <c r="H36" s="49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116"/>
      <c r="X36" s="1"/>
      <c r="Y36" s="87"/>
      <c r="Z36" s="87"/>
      <c r="AA36" s="87"/>
      <c r="AB36" s="87"/>
      <c r="AC36" s="87"/>
      <c r="AD36" s="87"/>
    </row>
    <row r="37" spans="1:30" x14ac:dyDescent="0.25">
      <c r="A37" s="20"/>
      <c r="B37" s="116"/>
      <c r="C37" s="1"/>
      <c r="D37" s="116"/>
      <c r="E37" s="117"/>
      <c r="G37" s="1"/>
      <c r="H37" s="49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116"/>
      <c r="X37" s="1"/>
      <c r="Y37" s="87"/>
      <c r="Z37" s="87"/>
      <c r="AA37" s="87"/>
      <c r="AB37" s="87"/>
      <c r="AC37" s="87"/>
      <c r="AD37" s="87"/>
    </row>
    <row r="38" spans="1:30" x14ac:dyDescent="0.25">
      <c r="A38" s="20"/>
      <c r="B38" s="116"/>
      <c r="C38" s="1"/>
      <c r="D38" s="116"/>
      <c r="E38" s="117"/>
      <c r="G38" s="1"/>
      <c r="H38" s="49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116"/>
      <c r="X38" s="1"/>
      <c r="Y38" s="87"/>
      <c r="Z38" s="87"/>
      <c r="AA38" s="87"/>
      <c r="AB38" s="87"/>
      <c r="AC38" s="87"/>
      <c r="AD38" s="87"/>
    </row>
    <row r="39" spans="1:30" x14ac:dyDescent="0.25">
      <c r="A39" s="20"/>
      <c r="B39" s="116"/>
      <c r="C39" s="1"/>
      <c r="D39" s="116"/>
      <c r="E39" s="117"/>
      <c r="G39" s="1"/>
      <c r="H39" s="49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116"/>
      <c r="X39" s="1"/>
      <c r="Y39" s="87"/>
      <c r="Z39" s="87"/>
      <c r="AA39" s="87"/>
      <c r="AB39" s="87"/>
      <c r="AC39" s="87"/>
      <c r="AD39" s="87"/>
    </row>
    <row r="40" spans="1:30" x14ac:dyDescent="0.25">
      <c r="A40" s="20"/>
      <c r="B40" s="116"/>
      <c r="C40" s="1"/>
      <c r="D40" s="116"/>
      <c r="E40" s="117"/>
      <c r="G40" s="1"/>
      <c r="H40" s="49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116"/>
      <c r="X40" s="1"/>
      <c r="Y40" s="87"/>
      <c r="Z40" s="87"/>
      <c r="AA40" s="87"/>
      <c r="AB40" s="87"/>
      <c r="AC40" s="87"/>
      <c r="AD40" s="87"/>
    </row>
    <row r="41" spans="1:30" x14ac:dyDescent="0.25">
      <c r="A41" s="20"/>
      <c r="B41" s="116"/>
      <c r="C41" s="1"/>
      <c r="D41" s="116"/>
      <c r="E41" s="117"/>
      <c r="G41" s="1"/>
      <c r="H41" s="49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116"/>
      <c r="X41" s="1"/>
      <c r="Y41" s="87"/>
      <c r="Z41" s="87"/>
      <c r="AA41" s="87"/>
      <c r="AB41" s="87"/>
      <c r="AC41" s="87"/>
      <c r="AD41" s="87"/>
    </row>
    <row r="42" spans="1:30" x14ac:dyDescent="0.25">
      <c r="A42" s="20"/>
      <c r="B42" s="116"/>
      <c r="C42" s="1"/>
      <c r="D42" s="116"/>
      <c r="E42" s="117"/>
      <c r="G42" s="1"/>
      <c r="H42" s="49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116"/>
      <c r="X42" s="1"/>
      <c r="Y42" s="87"/>
      <c r="Z42" s="87"/>
      <c r="AA42" s="87"/>
      <c r="AB42" s="87"/>
      <c r="AC42" s="87"/>
      <c r="AD42" s="87"/>
    </row>
    <row r="43" spans="1:30" x14ac:dyDescent="0.25">
      <c r="A43" s="20"/>
      <c r="B43" s="116"/>
      <c r="C43" s="1"/>
      <c r="D43" s="116"/>
      <c r="E43" s="117"/>
      <c r="G43" s="1"/>
      <c r="H43" s="49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116"/>
      <c r="X43" s="1"/>
      <c r="Y43" s="87"/>
      <c r="Z43" s="87"/>
      <c r="AA43" s="87"/>
      <c r="AB43" s="87"/>
      <c r="AC43" s="87"/>
      <c r="AD43" s="87"/>
    </row>
    <row r="44" spans="1:30" x14ac:dyDescent="0.25">
      <c r="A44" s="20"/>
      <c r="B44" s="116"/>
      <c r="C44" s="1"/>
      <c r="D44" s="116"/>
      <c r="E44" s="117"/>
      <c r="G44" s="1"/>
      <c r="H44" s="49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116"/>
      <c r="X44" s="1"/>
      <c r="Y44" s="87"/>
      <c r="Z44" s="87"/>
      <c r="AA44" s="87"/>
      <c r="AB44" s="87"/>
      <c r="AC44" s="87"/>
      <c r="AD44" s="87"/>
    </row>
    <row r="45" spans="1:30" x14ac:dyDescent="0.25">
      <c r="A45" s="20"/>
      <c r="B45" s="116"/>
      <c r="C45" s="1"/>
      <c r="D45" s="116"/>
      <c r="E45" s="117"/>
      <c r="G45" s="1"/>
      <c r="H45" s="49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116"/>
      <c r="X45" s="1"/>
      <c r="Y45" s="87"/>
      <c r="Z45" s="87"/>
      <c r="AA45" s="87"/>
      <c r="AB45" s="87"/>
      <c r="AC45" s="87"/>
      <c r="AD45" s="87"/>
    </row>
    <row r="46" spans="1:30" x14ac:dyDescent="0.25">
      <c r="A46" s="20"/>
      <c r="B46" s="116"/>
      <c r="C46" s="1"/>
      <c r="D46" s="116"/>
      <c r="E46" s="117"/>
      <c r="G46" s="1"/>
      <c r="H46" s="49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116"/>
      <c r="X46" s="1"/>
      <c r="Y46" s="87"/>
      <c r="Z46" s="87"/>
      <c r="AA46" s="87"/>
      <c r="AB46" s="87"/>
      <c r="AC46" s="87"/>
      <c r="AD46" s="87"/>
    </row>
    <row r="47" spans="1:30" x14ac:dyDescent="0.25">
      <c r="A47" s="20"/>
      <c r="B47" s="116"/>
      <c r="C47" s="1"/>
      <c r="D47" s="116"/>
      <c r="E47" s="116"/>
      <c r="F47" s="33"/>
      <c r="G47" s="1"/>
      <c r="H47" s="49"/>
      <c r="I47" s="1"/>
      <c r="J47" s="33"/>
      <c r="K47" s="33"/>
      <c r="L47" s="33"/>
      <c r="M47" s="33"/>
      <c r="N47" s="50"/>
      <c r="O47" s="50"/>
      <c r="P47" s="33"/>
      <c r="Q47" s="33"/>
      <c r="R47" s="33"/>
      <c r="S47" s="33"/>
      <c r="T47" s="33"/>
      <c r="U47" s="33"/>
      <c r="V47" s="33"/>
      <c r="W47" s="116"/>
      <c r="X47" s="33"/>
      <c r="Y47" s="87"/>
      <c r="Z47" s="87"/>
      <c r="AA47" s="87"/>
      <c r="AB47" s="87"/>
      <c r="AC47" s="87"/>
      <c r="AD47" s="87"/>
    </row>
    <row r="48" spans="1:30" x14ac:dyDescent="0.25">
      <c r="A48" s="20"/>
      <c r="B48" s="116"/>
      <c r="C48" s="1"/>
      <c r="D48" s="116"/>
      <c r="E48" s="116"/>
      <c r="F48" s="33"/>
      <c r="G48" s="1"/>
      <c r="H48" s="49"/>
      <c r="I48" s="1"/>
      <c r="J48" s="33"/>
      <c r="K48" s="33"/>
      <c r="L48" s="33"/>
      <c r="M48" s="33"/>
      <c r="N48" s="50"/>
      <c r="O48" s="50"/>
      <c r="P48" s="33"/>
      <c r="Q48" s="33"/>
      <c r="R48" s="33"/>
      <c r="S48" s="33"/>
      <c r="T48" s="33"/>
      <c r="U48" s="33"/>
      <c r="V48" s="33"/>
      <c r="W48" s="116"/>
      <c r="X48" s="33"/>
      <c r="Y48" s="87"/>
      <c r="Z48" s="87"/>
      <c r="AA48" s="87"/>
      <c r="AB48" s="87"/>
      <c r="AC48" s="87"/>
      <c r="AD48" s="87"/>
    </row>
    <row r="49" spans="1:30" x14ac:dyDescent="0.25">
      <c r="A49" s="20"/>
      <c r="B49" s="116"/>
      <c r="C49" s="1"/>
      <c r="D49" s="116"/>
      <c r="E49" s="116"/>
      <c r="F49" s="33"/>
      <c r="G49" s="1"/>
      <c r="H49" s="49"/>
      <c r="I49" s="1"/>
      <c r="J49" s="33"/>
      <c r="K49" s="33"/>
      <c r="L49" s="33"/>
      <c r="M49" s="33"/>
      <c r="N49" s="50"/>
      <c r="O49" s="50"/>
      <c r="P49" s="33"/>
      <c r="Q49" s="33"/>
      <c r="R49" s="33"/>
      <c r="S49" s="33"/>
      <c r="T49" s="33"/>
      <c r="U49" s="33"/>
      <c r="V49" s="33"/>
      <c r="W49" s="116"/>
      <c r="X49" s="33"/>
      <c r="Y49" s="87"/>
      <c r="Z49" s="87"/>
      <c r="AA49" s="87"/>
      <c r="AB49" s="87"/>
      <c r="AC49" s="87"/>
      <c r="AD49" s="87"/>
    </row>
    <row r="50" spans="1:30" x14ac:dyDescent="0.25">
      <c r="A50" s="20"/>
      <c r="B50" s="116"/>
      <c r="C50" s="1"/>
      <c r="D50" s="116"/>
      <c r="E50" s="116"/>
      <c r="F50" s="33"/>
      <c r="G50" s="1"/>
      <c r="H50" s="49"/>
      <c r="I50" s="1"/>
      <c r="J50" s="33"/>
      <c r="K50" s="33"/>
      <c r="L50" s="33"/>
      <c r="M50" s="33"/>
      <c r="N50" s="50"/>
      <c r="O50" s="50"/>
      <c r="P50" s="33"/>
      <c r="Q50" s="33"/>
      <c r="R50" s="33"/>
      <c r="S50" s="33"/>
      <c r="T50" s="33"/>
      <c r="U50" s="33"/>
      <c r="V50" s="33"/>
      <c r="W50" s="116"/>
      <c r="X50" s="33"/>
      <c r="Y50" s="87"/>
      <c r="Z50" s="87"/>
      <c r="AA50" s="87"/>
      <c r="AB50" s="87"/>
      <c r="AC50" s="87"/>
      <c r="AD50" s="87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7"/>
  <sheetViews>
    <sheetView zoomScale="97" zoomScaleNormal="97" workbookViewId="0"/>
  </sheetViews>
  <sheetFormatPr defaultRowHeight="15" x14ac:dyDescent="0.2"/>
  <cols>
    <col min="1" max="1" width="0.7109375" style="69" customWidth="1"/>
    <col min="2" max="2" width="8.28515625" style="80" customWidth="1"/>
    <col min="3" max="3" width="13.140625" style="185" customWidth="1"/>
    <col min="4" max="4" width="5.85546875" style="80" customWidth="1"/>
    <col min="5" max="8" width="5.7109375" style="81" customWidth="1"/>
    <col min="9" max="9" width="10.7109375" style="81" customWidth="1"/>
    <col min="10" max="10" width="0.5703125" style="81" customWidth="1"/>
    <col min="11" max="13" width="5.7109375" style="81" customWidth="1"/>
    <col min="14" max="14" width="10.7109375" style="81" customWidth="1"/>
    <col min="15" max="17" width="5.7109375" style="81" customWidth="1"/>
    <col min="18" max="18" width="10.5703125" style="81" customWidth="1"/>
    <col min="19" max="21" width="3.7109375" style="82" customWidth="1"/>
    <col min="22" max="22" width="43.85546875" style="69" customWidth="1"/>
    <col min="23" max="23" width="64.7109375" style="69" customWidth="1"/>
    <col min="24" max="16384" width="9.140625" style="69"/>
  </cols>
  <sheetData>
    <row r="1" spans="1:24" s="65" customFormat="1" ht="23.1" customHeight="1" x14ac:dyDescent="0.3">
      <c r="A1" s="59"/>
      <c r="B1" s="60" t="s">
        <v>36</v>
      </c>
      <c r="C1" s="122"/>
      <c r="D1" s="62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2"/>
      <c r="T1" s="62"/>
      <c r="U1" s="62"/>
      <c r="V1" s="63"/>
      <c r="W1" s="64"/>
      <c r="X1" s="64"/>
    </row>
    <row r="2" spans="1:24" s="128" customFormat="1" ht="20.100000000000001" customHeight="1" x14ac:dyDescent="0.25">
      <c r="A2" s="123"/>
      <c r="B2" s="66" t="s">
        <v>21</v>
      </c>
      <c r="C2" s="124"/>
      <c r="D2" s="68" t="s">
        <v>32</v>
      </c>
      <c r="E2" s="67"/>
      <c r="F2" s="125"/>
      <c r="G2" s="125"/>
      <c r="H2" s="67"/>
      <c r="I2" s="125"/>
      <c r="J2" s="125"/>
      <c r="K2" s="67"/>
      <c r="L2" s="125"/>
      <c r="M2" s="67"/>
      <c r="N2" s="125"/>
      <c r="O2" s="125"/>
      <c r="P2" s="67"/>
      <c r="Q2" s="125"/>
      <c r="R2" s="124"/>
      <c r="S2" s="67"/>
      <c r="T2" s="67"/>
      <c r="U2" s="67"/>
      <c r="V2" s="126"/>
      <c r="W2" s="127"/>
      <c r="X2" s="127"/>
    </row>
    <row r="3" spans="1:24" s="135" customFormat="1" ht="15" customHeight="1" x14ac:dyDescent="0.25">
      <c r="A3" s="129"/>
      <c r="B3" s="26" t="s">
        <v>37</v>
      </c>
      <c r="C3" s="19" t="s">
        <v>18</v>
      </c>
      <c r="D3" s="130"/>
      <c r="E3" s="131"/>
      <c r="F3" s="130"/>
      <c r="G3" s="130"/>
      <c r="H3" s="130"/>
      <c r="I3" s="91"/>
      <c r="J3" s="132"/>
      <c r="K3" s="133" t="s">
        <v>38</v>
      </c>
      <c r="L3" s="90"/>
      <c r="M3" s="130"/>
      <c r="N3" s="91"/>
      <c r="O3" s="133" t="s">
        <v>39</v>
      </c>
      <c r="P3" s="90"/>
      <c r="Q3" s="18"/>
      <c r="R3" s="91"/>
      <c r="S3" s="88" t="s">
        <v>40</v>
      </c>
      <c r="T3" s="130"/>
      <c r="U3" s="91"/>
      <c r="V3" s="78" t="s">
        <v>41</v>
      </c>
      <c r="W3" s="134"/>
      <c r="X3" s="134"/>
    </row>
    <row r="4" spans="1:24" s="137" customFormat="1" ht="15" customHeight="1" x14ac:dyDescent="0.25">
      <c r="A4" s="129"/>
      <c r="B4" s="17" t="s">
        <v>0</v>
      </c>
      <c r="C4" s="16" t="s">
        <v>1</v>
      </c>
      <c r="D4" s="17" t="s">
        <v>4</v>
      </c>
      <c r="E4" s="17" t="s">
        <v>42</v>
      </c>
      <c r="F4" s="17" t="s">
        <v>43</v>
      </c>
      <c r="G4" s="15" t="s">
        <v>44</v>
      </c>
      <c r="H4" s="15" t="s">
        <v>45</v>
      </c>
      <c r="I4" s="17" t="s">
        <v>46</v>
      </c>
      <c r="J4" s="34"/>
      <c r="K4" s="17" t="s">
        <v>42</v>
      </c>
      <c r="L4" s="17" t="s">
        <v>43</v>
      </c>
      <c r="M4" s="136" t="s">
        <v>45</v>
      </c>
      <c r="N4" s="17" t="s">
        <v>46</v>
      </c>
      <c r="O4" s="17" t="s">
        <v>42</v>
      </c>
      <c r="P4" s="17" t="s">
        <v>43</v>
      </c>
      <c r="Q4" s="17" t="s">
        <v>45</v>
      </c>
      <c r="R4" s="17" t="s">
        <v>46</v>
      </c>
      <c r="S4" s="15">
        <v>1</v>
      </c>
      <c r="T4" s="18">
        <v>2</v>
      </c>
      <c r="U4" s="17">
        <v>3</v>
      </c>
      <c r="V4" s="91"/>
      <c r="W4" s="134"/>
      <c r="X4" s="134"/>
    </row>
    <row r="5" spans="1:24" s="137" customFormat="1" ht="15" customHeight="1" x14ac:dyDescent="0.25">
      <c r="A5" s="129"/>
      <c r="B5" s="26">
        <v>1983</v>
      </c>
      <c r="C5" s="138" t="s">
        <v>47</v>
      </c>
      <c r="D5" s="26" t="s">
        <v>48</v>
      </c>
      <c r="E5" s="26">
        <v>22</v>
      </c>
      <c r="F5" s="26">
        <v>2</v>
      </c>
      <c r="G5" s="26">
        <v>1</v>
      </c>
      <c r="H5" s="26">
        <v>19</v>
      </c>
      <c r="I5" s="77">
        <f>PRODUCT(F5/E5)</f>
        <v>9.0909090909090912E-2</v>
      </c>
      <c r="J5" s="34"/>
      <c r="K5" s="26"/>
      <c r="L5" s="26"/>
      <c r="M5" s="26"/>
      <c r="N5" s="77"/>
      <c r="O5" s="26"/>
      <c r="P5" s="26"/>
      <c r="Q5" s="26"/>
      <c r="R5" s="26"/>
      <c r="S5" s="30"/>
      <c r="T5" s="29"/>
      <c r="U5" s="26"/>
      <c r="V5" s="78"/>
      <c r="W5" s="134"/>
      <c r="X5" s="134"/>
    </row>
    <row r="6" spans="1:24" s="137" customFormat="1" ht="15" customHeight="1" x14ac:dyDescent="0.25">
      <c r="A6" s="129"/>
      <c r="B6" s="70">
        <v>1990</v>
      </c>
      <c r="C6" s="71" t="s">
        <v>49</v>
      </c>
      <c r="D6" s="70" t="s">
        <v>50</v>
      </c>
      <c r="E6" s="71" t="s">
        <v>51</v>
      </c>
      <c r="F6" s="70"/>
      <c r="G6" s="139"/>
      <c r="H6" s="83"/>
      <c r="I6" s="140"/>
      <c r="J6" s="34"/>
      <c r="K6" s="26"/>
      <c r="L6" s="26"/>
      <c r="M6" s="26"/>
      <c r="N6" s="77"/>
      <c r="O6" s="26"/>
      <c r="P6" s="26"/>
      <c r="Q6" s="26"/>
      <c r="R6" s="26"/>
      <c r="S6" s="30"/>
      <c r="T6" s="29"/>
      <c r="U6" s="26"/>
      <c r="V6" s="78"/>
      <c r="W6" s="134"/>
      <c r="X6" s="134"/>
    </row>
    <row r="7" spans="1:24" s="137" customFormat="1" ht="15" customHeight="1" x14ac:dyDescent="0.25">
      <c r="A7" s="129"/>
      <c r="B7" s="26">
        <v>1991</v>
      </c>
      <c r="C7" s="138" t="s">
        <v>49</v>
      </c>
      <c r="D7" s="26" t="s">
        <v>52</v>
      </c>
      <c r="E7" s="26">
        <v>26</v>
      </c>
      <c r="F7" s="26">
        <v>9</v>
      </c>
      <c r="G7" s="26">
        <v>1</v>
      </c>
      <c r="H7" s="26">
        <v>16</v>
      </c>
      <c r="I7" s="77">
        <f>PRODUCT(F7/E7)</f>
        <v>0.34615384615384615</v>
      </c>
      <c r="J7" s="34"/>
      <c r="K7" s="26"/>
      <c r="L7" s="26"/>
      <c r="M7" s="26"/>
      <c r="N7" s="77"/>
      <c r="O7" s="26">
        <v>5</v>
      </c>
      <c r="P7" s="26">
        <v>1</v>
      </c>
      <c r="Q7" s="26">
        <v>4</v>
      </c>
      <c r="R7" s="77">
        <f>PRODUCT(P7/O7)</f>
        <v>0.2</v>
      </c>
      <c r="S7" s="30"/>
      <c r="T7" s="29"/>
      <c r="U7" s="26"/>
      <c r="V7" s="78" t="s">
        <v>53</v>
      </c>
      <c r="W7" s="134"/>
      <c r="X7" s="134"/>
    </row>
    <row r="8" spans="1:24" s="137" customFormat="1" ht="15" customHeight="1" x14ac:dyDescent="0.25">
      <c r="A8" s="129"/>
      <c r="B8" s="70">
        <v>1993</v>
      </c>
      <c r="C8" s="71" t="s">
        <v>49</v>
      </c>
      <c r="D8" s="70" t="s">
        <v>54</v>
      </c>
      <c r="E8" s="71" t="s">
        <v>55</v>
      </c>
      <c r="F8" s="70"/>
      <c r="G8" s="139"/>
      <c r="H8" s="83"/>
      <c r="I8" s="140"/>
      <c r="J8" s="34"/>
      <c r="K8" s="26"/>
      <c r="L8" s="26"/>
      <c r="M8" s="26"/>
      <c r="N8" s="77"/>
      <c r="O8" s="26"/>
      <c r="P8" s="26"/>
      <c r="Q8" s="26"/>
      <c r="R8" s="26"/>
      <c r="S8" s="30"/>
      <c r="T8" s="29"/>
      <c r="U8" s="26"/>
      <c r="V8" s="78"/>
      <c r="W8" s="134"/>
      <c r="X8" s="134"/>
    </row>
    <row r="9" spans="1:24" s="137" customFormat="1" ht="15" customHeight="1" x14ac:dyDescent="0.25">
      <c r="A9" s="129"/>
      <c r="B9" s="141" t="s">
        <v>7</v>
      </c>
      <c r="C9" s="19"/>
      <c r="D9" s="142"/>
      <c r="E9" s="136">
        <f>SUM(E5:E8)</f>
        <v>48</v>
      </c>
      <c r="F9" s="136">
        <f>SUM(F5:F8)</f>
        <v>11</v>
      </c>
      <c r="G9" s="136">
        <f>SUM(G5:G8)</f>
        <v>2</v>
      </c>
      <c r="H9" s="136">
        <f>SUM(H5:H8)</f>
        <v>35</v>
      </c>
      <c r="I9" s="143">
        <f t="shared" ref="I9" si="0">PRODUCT(F9/E9)</f>
        <v>0.22916666666666666</v>
      </c>
      <c r="J9" s="34"/>
      <c r="K9" s="136">
        <f>SUM(K5:K8)</f>
        <v>0</v>
      </c>
      <c r="L9" s="136">
        <f>SUM(L5:L8)</f>
        <v>0</v>
      </c>
      <c r="M9" s="136">
        <f>SUM(M5:M8)</f>
        <v>0</v>
      </c>
      <c r="N9" s="143">
        <v>0</v>
      </c>
      <c r="O9" s="136">
        <f>SUM(O5:O8)</f>
        <v>5</v>
      </c>
      <c r="P9" s="136">
        <f>SUM(P5:P8)</f>
        <v>1</v>
      </c>
      <c r="Q9" s="136">
        <f>SUM(Q5:Q8)</f>
        <v>4</v>
      </c>
      <c r="R9" s="143">
        <v>0.2</v>
      </c>
      <c r="S9" s="136">
        <f>SUM(S7:S8)</f>
        <v>0</v>
      </c>
      <c r="T9" s="136">
        <f>SUM(T7:T8)</f>
        <v>0</v>
      </c>
      <c r="U9" s="136">
        <f>SUM(U7:U8)</f>
        <v>0</v>
      </c>
      <c r="V9" s="78"/>
      <c r="W9" s="134"/>
      <c r="X9" s="134"/>
    </row>
    <row r="10" spans="1:24" s="137" customFormat="1" ht="15" customHeight="1" x14ac:dyDescent="0.25">
      <c r="A10" s="129"/>
      <c r="B10" s="144"/>
      <c r="C10" s="145"/>
      <c r="D10" s="146"/>
      <c r="E10" s="146"/>
      <c r="F10" s="146"/>
      <c r="G10" s="146"/>
      <c r="H10" s="146"/>
      <c r="I10" s="146"/>
      <c r="J10" s="147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8"/>
      <c r="W10" s="134"/>
      <c r="X10" s="134"/>
    </row>
    <row r="11" spans="1:24" s="137" customFormat="1" ht="15" customHeight="1" x14ac:dyDescent="0.25">
      <c r="A11" s="129"/>
      <c r="B11" s="88" t="s">
        <v>56</v>
      </c>
      <c r="C11" s="149"/>
      <c r="D11" s="150"/>
      <c r="E11" s="90" t="s">
        <v>42</v>
      </c>
      <c r="F11" s="90" t="s">
        <v>43</v>
      </c>
      <c r="G11" s="91" t="s">
        <v>44</v>
      </c>
      <c r="H11" s="91" t="s">
        <v>45</v>
      </c>
      <c r="I11" s="90" t="s">
        <v>46</v>
      </c>
      <c r="J11" s="33"/>
      <c r="K11" s="151" t="s">
        <v>57</v>
      </c>
      <c r="L11" s="142"/>
      <c r="M11" s="142"/>
      <c r="N11" s="17" t="s">
        <v>58</v>
      </c>
      <c r="O11" s="17" t="s">
        <v>42</v>
      </c>
      <c r="P11" s="17" t="s">
        <v>43</v>
      </c>
      <c r="Q11" s="17" t="s">
        <v>45</v>
      </c>
      <c r="R11" s="17" t="s">
        <v>46</v>
      </c>
      <c r="S11" s="152"/>
      <c r="T11" s="153"/>
      <c r="U11" s="154"/>
      <c r="V11" s="155"/>
      <c r="W11" s="134"/>
      <c r="X11" s="134"/>
    </row>
    <row r="12" spans="1:24" s="137" customFormat="1" ht="15" customHeight="1" x14ac:dyDescent="0.2">
      <c r="A12" s="129"/>
      <c r="B12" s="156" t="s">
        <v>18</v>
      </c>
      <c r="C12" s="86"/>
      <c r="D12" s="157"/>
      <c r="E12" s="26">
        <f>PRODUCT(E9)</f>
        <v>48</v>
      </c>
      <c r="F12" s="26">
        <f t="shared" ref="F12:I12" si="1">PRODUCT(F9)</f>
        <v>11</v>
      </c>
      <c r="G12" s="26">
        <f t="shared" si="1"/>
        <v>2</v>
      </c>
      <c r="H12" s="26">
        <f t="shared" si="1"/>
        <v>35</v>
      </c>
      <c r="I12" s="158">
        <f t="shared" si="1"/>
        <v>0.22916666666666666</v>
      </c>
      <c r="J12" s="33"/>
      <c r="K12" s="156" t="s">
        <v>59</v>
      </c>
      <c r="L12" s="86"/>
      <c r="M12" s="86"/>
      <c r="N12" s="159"/>
      <c r="O12" s="26"/>
      <c r="P12" s="26"/>
      <c r="Q12" s="26"/>
      <c r="R12" s="77"/>
      <c r="S12" s="160"/>
      <c r="T12" s="161"/>
      <c r="U12" s="162"/>
      <c r="V12" s="163"/>
      <c r="W12" s="134"/>
      <c r="X12" s="134"/>
    </row>
    <row r="13" spans="1:24" s="137" customFormat="1" ht="15" customHeight="1" x14ac:dyDescent="0.2">
      <c r="A13" s="129"/>
      <c r="B13" s="164" t="s">
        <v>38</v>
      </c>
      <c r="C13" s="165"/>
      <c r="D13" s="166"/>
      <c r="E13" s="26"/>
      <c r="F13" s="26"/>
      <c r="G13" s="26"/>
      <c r="H13" s="26"/>
      <c r="I13" s="77"/>
      <c r="J13" s="33"/>
      <c r="K13" s="167" t="s">
        <v>60</v>
      </c>
      <c r="L13" s="168"/>
      <c r="M13" s="168"/>
      <c r="N13" s="159"/>
      <c r="O13" s="26"/>
      <c r="P13" s="26"/>
      <c r="Q13" s="26"/>
      <c r="R13" s="77"/>
      <c r="S13" s="160"/>
      <c r="T13" s="169"/>
      <c r="U13" s="170"/>
      <c r="V13" s="171"/>
      <c r="W13" s="134"/>
      <c r="X13" s="134"/>
    </row>
    <row r="14" spans="1:24" s="137" customFormat="1" ht="15" customHeight="1" x14ac:dyDescent="0.2">
      <c r="A14" s="129"/>
      <c r="B14" s="156" t="s">
        <v>39</v>
      </c>
      <c r="C14" s="86"/>
      <c r="D14" s="157"/>
      <c r="E14" s="26">
        <f>PRODUCT(O9)</f>
        <v>5</v>
      </c>
      <c r="F14" s="26">
        <f t="shared" ref="F14" si="2">PRODUCT(P9)</f>
        <v>1</v>
      </c>
      <c r="G14" s="26">
        <v>0</v>
      </c>
      <c r="H14" s="26">
        <v>4</v>
      </c>
      <c r="I14" s="158">
        <v>0.2</v>
      </c>
      <c r="J14" s="33"/>
      <c r="K14" s="156" t="s">
        <v>61</v>
      </c>
      <c r="L14" s="86"/>
      <c r="M14" s="11"/>
      <c r="N14" s="159"/>
      <c r="O14" s="26"/>
      <c r="P14" s="26"/>
      <c r="Q14" s="26"/>
      <c r="R14" s="77"/>
      <c r="S14" s="160"/>
      <c r="T14" s="161"/>
      <c r="U14" s="170"/>
      <c r="V14" s="171"/>
      <c r="W14" s="134"/>
      <c r="X14" s="134"/>
    </row>
    <row r="15" spans="1:24" s="137" customFormat="1" ht="15" customHeight="1" x14ac:dyDescent="0.2">
      <c r="A15" s="129"/>
      <c r="B15" s="153" t="s">
        <v>62</v>
      </c>
      <c r="C15" s="172"/>
      <c r="D15" s="173"/>
      <c r="E15" s="17">
        <f>SUM(E12:E14)</f>
        <v>53</v>
      </c>
      <c r="F15" s="17">
        <f t="shared" ref="F15:H15" si="3">SUM(F12:F14)</f>
        <v>12</v>
      </c>
      <c r="G15" s="17">
        <f t="shared" si="3"/>
        <v>2</v>
      </c>
      <c r="H15" s="17">
        <f t="shared" si="3"/>
        <v>39</v>
      </c>
      <c r="I15" s="73">
        <f t="shared" ref="I15" si="4">PRODUCT(F15/E15)</f>
        <v>0.22641509433962265</v>
      </c>
      <c r="J15" s="33"/>
      <c r="K15" s="153" t="s">
        <v>62</v>
      </c>
      <c r="L15" s="173"/>
      <c r="M15" s="173"/>
      <c r="N15" s="17"/>
      <c r="O15" s="17"/>
      <c r="P15" s="17"/>
      <c r="Q15" s="17"/>
      <c r="R15" s="73"/>
      <c r="S15" s="174"/>
      <c r="T15" s="153"/>
      <c r="U15" s="173"/>
      <c r="V15" s="175"/>
      <c r="W15" s="134"/>
      <c r="X15" s="134"/>
    </row>
    <row r="16" spans="1:24" s="135" customFormat="1" ht="15" customHeight="1" x14ac:dyDescent="0.2">
      <c r="A16" s="129"/>
      <c r="B16" s="129"/>
      <c r="C16" s="116"/>
      <c r="D16" s="176"/>
      <c r="E16" s="129"/>
      <c r="F16" s="33"/>
      <c r="G16" s="33"/>
      <c r="H16" s="33"/>
      <c r="I16" s="33"/>
      <c r="J16" s="177"/>
      <c r="K16" s="129"/>
      <c r="L16" s="33"/>
      <c r="M16" s="33"/>
      <c r="N16" s="33"/>
      <c r="O16" s="129"/>
      <c r="P16" s="33"/>
      <c r="Q16" s="33"/>
      <c r="R16" s="33"/>
      <c r="S16" s="129"/>
      <c r="T16" s="129"/>
      <c r="U16" s="129"/>
      <c r="V16" s="134"/>
      <c r="W16" s="134"/>
      <c r="X16" s="134"/>
    </row>
    <row r="17" spans="1:24" s="137" customFormat="1" ht="15" customHeight="1" x14ac:dyDescent="0.25">
      <c r="A17" s="129"/>
      <c r="B17" s="26" t="s">
        <v>63</v>
      </c>
      <c r="C17" s="19" t="s">
        <v>18</v>
      </c>
      <c r="D17" s="14"/>
      <c r="E17" s="173"/>
      <c r="F17" s="14"/>
      <c r="G17" s="14"/>
      <c r="H17" s="14"/>
      <c r="I17" s="15"/>
      <c r="J17" s="178"/>
      <c r="K17" s="179" t="s">
        <v>38</v>
      </c>
      <c r="L17" s="17"/>
      <c r="M17" s="14"/>
      <c r="N17" s="15"/>
      <c r="O17" s="179" t="s">
        <v>39</v>
      </c>
      <c r="P17" s="17"/>
      <c r="Q17" s="18"/>
      <c r="R17" s="15"/>
      <c r="S17" s="19" t="s">
        <v>40</v>
      </c>
      <c r="T17" s="14"/>
      <c r="U17" s="15"/>
      <c r="V17" s="180" t="s">
        <v>41</v>
      </c>
      <c r="W17" s="134"/>
      <c r="X17" s="134"/>
    </row>
    <row r="18" spans="1:24" s="137" customFormat="1" ht="15" customHeight="1" x14ac:dyDescent="0.25">
      <c r="A18" s="129"/>
      <c r="B18" s="90" t="s">
        <v>0</v>
      </c>
      <c r="C18" s="89" t="s">
        <v>1</v>
      </c>
      <c r="D18" s="90" t="s">
        <v>4</v>
      </c>
      <c r="E18" s="90" t="s">
        <v>42</v>
      </c>
      <c r="F18" s="90" t="s">
        <v>43</v>
      </c>
      <c r="G18" s="91" t="s">
        <v>44</v>
      </c>
      <c r="H18" s="91" t="s">
        <v>45</v>
      </c>
      <c r="I18" s="90" t="s">
        <v>46</v>
      </c>
      <c r="J18" s="34"/>
      <c r="K18" s="90" t="s">
        <v>42</v>
      </c>
      <c r="L18" s="90" t="s">
        <v>43</v>
      </c>
      <c r="M18" s="181" t="s">
        <v>45</v>
      </c>
      <c r="N18" s="90" t="s">
        <v>46</v>
      </c>
      <c r="O18" s="90" t="s">
        <v>42</v>
      </c>
      <c r="P18" s="90" t="s">
        <v>43</v>
      </c>
      <c r="Q18" s="90" t="s">
        <v>45</v>
      </c>
      <c r="R18" s="90" t="s">
        <v>46</v>
      </c>
      <c r="S18" s="91">
        <v>1</v>
      </c>
      <c r="T18" s="92">
        <v>2</v>
      </c>
      <c r="U18" s="90">
        <v>3</v>
      </c>
      <c r="V18" s="91"/>
      <c r="W18" s="134"/>
      <c r="X18" s="134"/>
    </row>
    <row r="19" spans="1:24" s="137" customFormat="1" ht="15" customHeight="1" x14ac:dyDescent="0.25">
      <c r="A19" s="129"/>
      <c r="B19" s="26">
        <v>1986</v>
      </c>
      <c r="C19" s="138" t="s">
        <v>49</v>
      </c>
      <c r="D19" s="26" t="s">
        <v>54</v>
      </c>
      <c r="E19" s="26">
        <v>1</v>
      </c>
      <c r="F19" s="26">
        <v>0</v>
      </c>
      <c r="G19" s="26">
        <v>0</v>
      </c>
      <c r="H19" s="26">
        <v>1</v>
      </c>
      <c r="I19" s="77">
        <f>PRODUCT(F19/E19)</f>
        <v>0</v>
      </c>
      <c r="J19" s="34"/>
      <c r="K19" s="26"/>
      <c r="L19" s="26"/>
      <c r="M19" s="26"/>
      <c r="N19" s="77"/>
      <c r="O19" s="26"/>
      <c r="P19" s="26"/>
      <c r="Q19" s="26"/>
      <c r="R19" s="77"/>
      <c r="S19" s="30"/>
      <c r="T19" s="29"/>
      <c r="U19" s="26"/>
      <c r="V19" s="78"/>
      <c r="W19" s="134"/>
      <c r="X19" s="134"/>
    </row>
    <row r="20" spans="1:24" s="182" customFormat="1" ht="15" customHeight="1" x14ac:dyDescent="0.25">
      <c r="A20" s="129"/>
      <c r="B20" s="141" t="s">
        <v>7</v>
      </c>
      <c r="C20" s="19"/>
      <c r="D20" s="142"/>
      <c r="E20" s="136">
        <f>SUM(E19:E19)</f>
        <v>1</v>
      </c>
      <c r="F20" s="136">
        <f>SUM(F19:F19)</f>
        <v>0</v>
      </c>
      <c r="G20" s="136">
        <f>SUM(G19:G19)</f>
        <v>0</v>
      </c>
      <c r="H20" s="136">
        <f>SUM(H19:H19)</f>
        <v>1</v>
      </c>
      <c r="I20" s="143">
        <f t="shared" ref="I20" si="5">PRODUCT(F20/E20)</f>
        <v>0</v>
      </c>
      <c r="J20" s="34"/>
      <c r="K20" s="136">
        <f>SUM(K19:K19)</f>
        <v>0</v>
      </c>
      <c r="L20" s="136">
        <f>SUM(L19:L19)</f>
        <v>0</v>
      </c>
      <c r="M20" s="136">
        <f>SUM(M19:M19)</f>
        <v>0</v>
      </c>
      <c r="N20" s="143">
        <v>0</v>
      </c>
      <c r="O20" s="136">
        <f>SUM(O19:O19)</f>
        <v>0</v>
      </c>
      <c r="P20" s="136">
        <f>SUM(P19:P19)</f>
        <v>0</v>
      </c>
      <c r="Q20" s="136">
        <f>SUM(Q19:Q19)</f>
        <v>0</v>
      </c>
      <c r="R20" s="143">
        <v>0</v>
      </c>
      <c r="S20" s="136">
        <f>SUM(S19:S19)</f>
        <v>0</v>
      </c>
      <c r="T20" s="136">
        <f>SUM(T19:T19)</f>
        <v>0</v>
      </c>
      <c r="U20" s="136">
        <f>SUM(U19:U19)</f>
        <v>0</v>
      </c>
      <c r="V20" s="78"/>
      <c r="W20" s="134"/>
      <c r="X20" s="134"/>
    </row>
    <row r="21" spans="1:24" s="182" customFormat="1" ht="15" customHeight="1" x14ac:dyDescent="0.25">
      <c r="A21" s="129"/>
      <c r="B21" s="144"/>
      <c r="C21" s="145"/>
      <c r="D21" s="146"/>
      <c r="E21" s="146"/>
      <c r="F21" s="146"/>
      <c r="G21" s="146"/>
      <c r="H21" s="146"/>
      <c r="I21" s="146"/>
      <c r="J21" s="147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8"/>
      <c r="W21" s="134"/>
      <c r="X21" s="134"/>
    </row>
    <row r="22" spans="1:24" s="182" customFormat="1" ht="15" customHeight="1" x14ac:dyDescent="0.25">
      <c r="A22" s="129"/>
      <c r="B22" s="88" t="s">
        <v>56</v>
      </c>
      <c r="C22" s="149"/>
      <c r="D22" s="150"/>
      <c r="E22" s="90" t="s">
        <v>42</v>
      </c>
      <c r="F22" s="90" t="s">
        <v>43</v>
      </c>
      <c r="G22" s="91" t="s">
        <v>44</v>
      </c>
      <c r="H22" s="91" t="s">
        <v>45</v>
      </c>
      <c r="I22" s="90" t="s">
        <v>46</v>
      </c>
      <c r="J22" s="33"/>
      <c r="K22" s="151" t="s">
        <v>64</v>
      </c>
      <c r="L22" s="142"/>
      <c r="M22" s="142"/>
      <c r="N22" s="17" t="s">
        <v>58</v>
      </c>
      <c r="O22" s="17" t="s">
        <v>42</v>
      </c>
      <c r="P22" s="17" t="s">
        <v>43</v>
      </c>
      <c r="Q22" s="17" t="s">
        <v>45</v>
      </c>
      <c r="R22" s="17" t="s">
        <v>46</v>
      </c>
      <c r="S22" s="152"/>
      <c r="T22" s="153"/>
      <c r="U22" s="154"/>
      <c r="V22" s="155"/>
      <c r="W22" s="134"/>
      <c r="X22" s="134"/>
    </row>
    <row r="23" spans="1:24" s="182" customFormat="1" ht="15" customHeight="1" x14ac:dyDescent="0.2">
      <c r="A23" s="129"/>
      <c r="B23" s="156" t="s">
        <v>18</v>
      </c>
      <c r="C23" s="86"/>
      <c r="D23" s="157"/>
      <c r="E23" s="26">
        <f>PRODUCT(E20)</f>
        <v>1</v>
      </c>
      <c r="F23" s="26">
        <f t="shared" ref="F23:H23" si="6">PRODUCT(F20)</f>
        <v>0</v>
      </c>
      <c r="G23" s="26">
        <v>0</v>
      </c>
      <c r="H23" s="26">
        <f t="shared" si="6"/>
        <v>1</v>
      </c>
      <c r="I23" s="77">
        <f>PRODUCT(F23/E23)</f>
        <v>0</v>
      </c>
      <c r="J23" s="33"/>
      <c r="K23" s="156" t="s">
        <v>59</v>
      </c>
      <c r="L23" s="86"/>
      <c r="M23" s="86"/>
      <c r="N23" s="159"/>
      <c r="O23" s="26"/>
      <c r="P23" s="26"/>
      <c r="Q23" s="26"/>
      <c r="R23" s="77"/>
      <c r="S23" s="160"/>
      <c r="T23" s="161"/>
      <c r="U23" s="162"/>
      <c r="V23" s="163"/>
      <c r="W23" s="134"/>
      <c r="X23" s="134"/>
    </row>
    <row r="24" spans="1:24" s="182" customFormat="1" ht="15" customHeight="1" x14ac:dyDescent="0.2">
      <c r="A24" s="129"/>
      <c r="B24" s="164" t="s">
        <v>38</v>
      </c>
      <c r="C24" s="165"/>
      <c r="D24" s="166"/>
      <c r="E24" s="26"/>
      <c r="F24" s="26"/>
      <c r="G24" s="26"/>
      <c r="H24" s="26"/>
      <c r="I24" s="77"/>
      <c r="J24" s="33"/>
      <c r="K24" s="167" t="s">
        <v>60</v>
      </c>
      <c r="L24" s="168"/>
      <c r="M24" s="168"/>
      <c r="N24" s="159"/>
      <c r="O24" s="26"/>
      <c r="P24" s="26"/>
      <c r="Q24" s="26"/>
      <c r="R24" s="77"/>
      <c r="S24" s="160"/>
      <c r="T24" s="169"/>
      <c r="U24" s="170"/>
      <c r="V24" s="171"/>
      <c r="W24" s="134"/>
      <c r="X24" s="134"/>
    </row>
    <row r="25" spans="1:24" s="182" customFormat="1" ht="15" customHeight="1" x14ac:dyDescent="0.2">
      <c r="A25" s="129"/>
      <c r="B25" s="156" t="s">
        <v>39</v>
      </c>
      <c r="C25" s="86"/>
      <c r="D25" s="157"/>
      <c r="E25" s="26"/>
      <c r="F25" s="26"/>
      <c r="G25" s="26"/>
      <c r="H25" s="26"/>
      <c r="I25" s="77"/>
      <c r="J25" s="33"/>
      <c r="K25" s="156" t="s">
        <v>61</v>
      </c>
      <c r="L25" s="86"/>
      <c r="M25" s="11"/>
      <c r="N25" s="159"/>
      <c r="O25" s="26"/>
      <c r="P25" s="26"/>
      <c r="Q25" s="26"/>
      <c r="R25" s="77"/>
      <c r="S25" s="160"/>
      <c r="T25" s="161"/>
      <c r="U25" s="170"/>
      <c r="V25" s="171"/>
      <c r="W25" s="134"/>
      <c r="X25" s="134"/>
    </row>
    <row r="26" spans="1:24" s="182" customFormat="1" ht="15" customHeight="1" x14ac:dyDescent="0.2">
      <c r="A26" s="129"/>
      <c r="B26" s="153" t="s">
        <v>62</v>
      </c>
      <c r="C26" s="172"/>
      <c r="D26" s="173"/>
      <c r="E26" s="17">
        <f>SUM(E23:E25)</f>
        <v>1</v>
      </c>
      <c r="F26" s="17">
        <f>SUM(F23:F25)</f>
        <v>0</v>
      </c>
      <c r="G26" s="17">
        <v>0</v>
      </c>
      <c r="H26" s="17">
        <f>SUM(H23:H25)</f>
        <v>1</v>
      </c>
      <c r="I26" s="73">
        <f>PRODUCT(F26/E26)</f>
        <v>0</v>
      </c>
      <c r="J26" s="33"/>
      <c r="K26" s="153" t="s">
        <v>62</v>
      </c>
      <c r="L26" s="173"/>
      <c r="M26" s="173"/>
      <c r="N26" s="101"/>
      <c r="O26" s="17"/>
      <c r="P26" s="17"/>
      <c r="Q26" s="17"/>
      <c r="R26" s="73"/>
      <c r="S26" s="174"/>
      <c r="T26" s="153"/>
      <c r="U26" s="173"/>
      <c r="V26" s="175"/>
      <c r="W26" s="134"/>
      <c r="X26" s="134"/>
    </row>
    <row r="27" spans="1:24" s="182" customFormat="1" ht="15" customHeight="1" x14ac:dyDescent="0.2">
      <c r="A27" s="129"/>
      <c r="B27" s="129"/>
      <c r="C27" s="116"/>
      <c r="D27" s="129"/>
      <c r="E27" s="129"/>
      <c r="F27" s="129"/>
      <c r="G27" s="129"/>
      <c r="H27" s="129"/>
      <c r="I27" s="129"/>
      <c r="J27" s="183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34"/>
      <c r="X27" s="134"/>
    </row>
    <row r="28" spans="1:24" s="182" customFormat="1" ht="15" customHeight="1" x14ac:dyDescent="0.2">
      <c r="A28" s="176"/>
      <c r="B28" s="129" t="s">
        <v>65</v>
      </c>
      <c r="C28" s="116" t="s">
        <v>66</v>
      </c>
      <c r="D28" s="176"/>
      <c r="E28" s="33"/>
      <c r="F28" s="33"/>
      <c r="G28" s="33"/>
      <c r="H28" s="129"/>
      <c r="I28" s="129"/>
      <c r="J28" s="129"/>
      <c r="K28" s="129"/>
      <c r="L28" s="129"/>
      <c r="M28" s="134"/>
      <c r="N28" s="176"/>
      <c r="O28" s="176"/>
      <c r="P28" s="33"/>
      <c r="Q28" s="33"/>
      <c r="R28" s="33"/>
      <c r="S28" s="129"/>
      <c r="T28" s="129"/>
      <c r="U28" s="129"/>
      <c r="V28" s="134"/>
      <c r="W28" s="134"/>
      <c r="X28" s="134"/>
    </row>
    <row r="29" spans="1:24" s="182" customFormat="1" ht="15" customHeight="1" x14ac:dyDescent="0.2">
      <c r="A29" s="129"/>
      <c r="B29" s="129"/>
      <c r="C29" s="116" t="s">
        <v>67</v>
      </c>
      <c r="D29" s="176"/>
      <c r="E29" s="33"/>
      <c r="F29" s="33"/>
      <c r="G29" s="33"/>
      <c r="H29" s="129"/>
      <c r="I29" s="129"/>
      <c r="J29" s="129"/>
      <c r="K29" s="129"/>
      <c r="L29" s="129"/>
      <c r="M29" s="134"/>
      <c r="N29" s="176"/>
      <c r="O29" s="176"/>
      <c r="P29" s="33"/>
      <c r="Q29" s="33"/>
      <c r="R29" s="33"/>
      <c r="S29" s="129"/>
      <c r="T29" s="129"/>
      <c r="U29" s="129"/>
      <c r="V29" s="134"/>
      <c r="W29" s="134"/>
      <c r="X29" s="134"/>
    </row>
    <row r="30" spans="1:24" s="182" customFormat="1" ht="15" customHeight="1" x14ac:dyDescent="0.2">
      <c r="A30" s="129"/>
      <c r="B30" s="47"/>
      <c r="C30" s="116"/>
      <c r="D30" s="33"/>
      <c r="E30" s="129"/>
      <c r="F30" s="33"/>
      <c r="G30" s="129"/>
      <c r="H30" s="33"/>
      <c r="I30" s="33"/>
      <c r="J30" s="33"/>
      <c r="K30" s="129"/>
      <c r="L30" s="129"/>
      <c r="M30" s="129"/>
      <c r="N30" s="129"/>
      <c r="O30" s="33"/>
      <c r="P30" s="129"/>
      <c r="Q30" s="33"/>
      <c r="R30" s="33"/>
      <c r="S30" s="33"/>
      <c r="T30" s="129"/>
      <c r="U30" s="129"/>
      <c r="V30" s="129"/>
      <c r="W30" s="134"/>
      <c r="X30" s="134"/>
    </row>
    <row r="31" spans="1:24" s="182" customFormat="1" ht="15" customHeight="1" x14ac:dyDescent="0.2">
      <c r="A31" s="129"/>
      <c r="B31" s="47"/>
      <c r="C31" s="116"/>
      <c r="D31" s="33"/>
      <c r="E31" s="129"/>
      <c r="F31" s="33"/>
      <c r="G31" s="129"/>
      <c r="H31" s="33"/>
      <c r="I31" s="33"/>
      <c r="J31" s="33"/>
      <c r="K31" s="129"/>
      <c r="L31" s="129"/>
      <c r="M31" s="129"/>
      <c r="N31" s="129"/>
      <c r="O31" s="33"/>
      <c r="P31" s="129"/>
      <c r="Q31" s="33"/>
      <c r="R31" s="33"/>
      <c r="S31" s="33"/>
      <c r="T31" s="129"/>
      <c r="U31" s="129"/>
      <c r="V31" s="129"/>
      <c r="W31" s="134"/>
      <c r="X31" s="134"/>
    </row>
    <row r="32" spans="1:24" s="79" customFormat="1" ht="15" customHeight="1" x14ac:dyDescent="0.2">
      <c r="A32" s="74"/>
      <c r="B32" s="74"/>
      <c r="C32" s="18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8"/>
    </row>
    <row r="33" spans="1:24" s="79" customFormat="1" ht="15" customHeight="1" x14ac:dyDescent="0.2">
      <c r="A33" s="74"/>
      <c r="B33" s="72"/>
      <c r="C33" s="184"/>
      <c r="D33" s="72"/>
      <c r="E33" s="74"/>
      <c r="F33" s="72"/>
      <c r="G33" s="72"/>
      <c r="H33" s="72"/>
      <c r="I33" s="72"/>
      <c r="J33" s="72"/>
      <c r="K33" s="72"/>
      <c r="L33" s="72"/>
      <c r="M33" s="72"/>
      <c r="N33" s="74"/>
      <c r="O33" s="72"/>
      <c r="P33" s="72"/>
      <c r="Q33" s="72"/>
      <c r="R33" s="72"/>
      <c r="S33" s="72"/>
      <c r="T33" s="72"/>
      <c r="U33" s="72"/>
      <c r="V33" s="72"/>
      <c r="W33" s="72"/>
      <c r="X33" s="8"/>
    </row>
    <row r="34" spans="1:24" s="79" customFormat="1" ht="15" customHeight="1" x14ac:dyDescent="0.2">
      <c r="A34" s="74"/>
      <c r="B34" s="72"/>
      <c r="C34" s="184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4"/>
      <c r="O34" s="72"/>
      <c r="P34" s="72"/>
      <c r="Q34" s="72"/>
      <c r="R34" s="72"/>
      <c r="S34" s="72"/>
      <c r="T34" s="72"/>
      <c r="U34" s="72"/>
      <c r="V34" s="72"/>
      <c r="W34" s="72"/>
      <c r="X34" s="8"/>
    </row>
    <row r="35" spans="1:24" s="79" customFormat="1" ht="15" customHeight="1" x14ac:dyDescent="0.2">
      <c r="A35" s="74"/>
      <c r="B35" s="72"/>
      <c r="C35" s="184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4"/>
      <c r="O35" s="72"/>
      <c r="P35" s="72"/>
      <c r="Q35" s="72"/>
      <c r="R35" s="72"/>
      <c r="S35" s="72"/>
      <c r="T35" s="72"/>
      <c r="U35" s="72"/>
      <c r="V35" s="72"/>
      <c r="W35" s="72"/>
      <c r="X35" s="8"/>
    </row>
    <row r="36" spans="1:24" s="79" customFormat="1" ht="15" customHeight="1" x14ac:dyDescent="0.2">
      <c r="A36" s="74"/>
      <c r="B36" s="72"/>
      <c r="C36" s="184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8"/>
    </row>
    <row r="37" spans="1:24" s="79" customFormat="1" ht="15" customHeight="1" x14ac:dyDescent="0.2">
      <c r="A37" s="74"/>
      <c r="B37" s="72"/>
      <c r="C37" s="184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8"/>
    </row>
    <row r="38" spans="1:24" s="79" customFormat="1" ht="15" customHeight="1" x14ac:dyDescent="0.2">
      <c r="A38" s="74"/>
      <c r="B38" s="72"/>
      <c r="C38" s="184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8"/>
    </row>
    <row r="39" spans="1:24" s="79" customFormat="1" ht="15" customHeight="1" x14ac:dyDescent="0.2">
      <c r="A39" s="74"/>
      <c r="B39" s="72"/>
      <c r="C39" s="184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8"/>
    </row>
    <row r="40" spans="1:24" s="79" customFormat="1" ht="15" customHeight="1" x14ac:dyDescent="0.2">
      <c r="A40" s="74"/>
      <c r="B40" s="72"/>
      <c r="C40" s="184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8"/>
    </row>
    <row r="41" spans="1:24" s="79" customFormat="1" ht="15" customHeight="1" x14ac:dyDescent="0.2">
      <c r="A41" s="74"/>
      <c r="B41" s="72"/>
      <c r="C41" s="184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8"/>
    </row>
    <row r="42" spans="1:24" s="79" customFormat="1" ht="15" customHeight="1" x14ac:dyDescent="0.2">
      <c r="A42" s="74"/>
      <c r="B42" s="72"/>
      <c r="C42" s="184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8"/>
    </row>
    <row r="43" spans="1:24" s="79" customFormat="1" ht="15" customHeight="1" x14ac:dyDescent="0.2">
      <c r="A43" s="74"/>
      <c r="B43" s="72"/>
      <c r="C43" s="184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8"/>
    </row>
    <row r="44" spans="1:24" s="79" customFormat="1" ht="15" customHeight="1" x14ac:dyDescent="0.2">
      <c r="A44" s="74"/>
      <c r="B44" s="72"/>
      <c r="C44" s="184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8"/>
    </row>
    <row r="45" spans="1:24" s="79" customFormat="1" ht="15" customHeight="1" x14ac:dyDescent="0.2">
      <c r="A45" s="74"/>
      <c r="B45" s="72"/>
      <c r="C45" s="184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8"/>
    </row>
    <row r="46" spans="1:24" s="79" customFormat="1" ht="15" customHeight="1" x14ac:dyDescent="0.2">
      <c r="A46" s="74"/>
      <c r="B46" s="72"/>
      <c r="C46" s="184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8"/>
    </row>
    <row r="47" spans="1:24" s="79" customFormat="1" ht="15" customHeight="1" x14ac:dyDescent="0.2">
      <c r="A47" s="74"/>
      <c r="B47" s="72"/>
      <c r="C47" s="184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8"/>
    </row>
    <row r="48" spans="1:24" s="79" customFormat="1" ht="15" customHeight="1" x14ac:dyDescent="0.2">
      <c r="A48" s="74"/>
      <c r="B48" s="72"/>
      <c r="C48" s="184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8"/>
    </row>
    <row r="49" spans="1:24" s="79" customFormat="1" ht="15" customHeight="1" x14ac:dyDescent="0.2">
      <c r="A49" s="74"/>
      <c r="B49" s="72"/>
      <c r="C49" s="184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8"/>
    </row>
    <row r="50" spans="1:24" s="79" customFormat="1" ht="15" customHeight="1" x14ac:dyDescent="0.2">
      <c r="A50" s="74"/>
      <c r="B50" s="72"/>
      <c r="C50" s="184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8"/>
    </row>
    <row r="51" spans="1:24" s="79" customFormat="1" ht="15" customHeight="1" x14ac:dyDescent="0.2">
      <c r="A51" s="74"/>
      <c r="B51" s="72"/>
      <c r="C51" s="184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8"/>
    </row>
    <row r="52" spans="1:24" s="79" customFormat="1" ht="15" customHeight="1" x14ac:dyDescent="0.2">
      <c r="A52" s="74"/>
      <c r="B52" s="72"/>
      <c r="C52" s="184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8"/>
    </row>
    <row r="53" spans="1:24" s="79" customFormat="1" ht="15" customHeight="1" x14ac:dyDescent="0.2">
      <c r="A53" s="74"/>
      <c r="B53" s="72"/>
      <c r="C53" s="184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8"/>
    </row>
    <row r="54" spans="1:24" s="79" customFormat="1" ht="15" customHeight="1" x14ac:dyDescent="0.2">
      <c r="A54" s="74"/>
      <c r="B54" s="72"/>
      <c r="C54" s="184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8"/>
    </row>
    <row r="55" spans="1:24" s="79" customFormat="1" ht="15" customHeight="1" x14ac:dyDescent="0.2">
      <c r="A55" s="74"/>
      <c r="B55" s="72"/>
      <c r="C55" s="184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8"/>
    </row>
    <row r="56" spans="1:24" s="79" customFormat="1" ht="15" customHeight="1" x14ac:dyDescent="0.2">
      <c r="A56" s="74"/>
      <c r="B56" s="72"/>
      <c r="C56" s="184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8"/>
    </row>
    <row r="57" spans="1:24" s="79" customFormat="1" ht="15" customHeight="1" x14ac:dyDescent="0.2">
      <c r="A57" s="74"/>
      <c r="B57" s="72"/>
      <c r="C57" s="184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8"/>
    </row>
    <row r="58" spans="1:24" s="79" customFormat="1" ht="15" customHeight="1" x14ac:dyDescent="0.2">
      <c r="A58" s="74"/>
      <c r="B58" s="72"/>
      <c r="C58" s="184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8"/>
    </row>
    <row r="59" spans="1:24" ht="15" customHeight="1" x14ac:dyDescent="0.2">
      <c r="A59" s="74"/>
      <c r="B59" s="72"/>
      <c r="C59" s="184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8"/>
    </row>
    <row r="60" spans="1:24" ht="15" customHeight="1" x14ac:dyDescent="0.2">
      <c r="A60" s="74"/>
      <c r="B60" s="72"/>
      <c r="C60" s="184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8"/>
    </row>
    <row r="61" spans="1:24" ht="15" customHeight="1" x14ac:dyDescent="0.2">
      <c r="A61" s="74"/>
      <c r="B61" s="72"/>
      <c r="C61" s="184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8"/>
    </row>
    <row r="62" spans="1:24" ht="15" customHeight="1" x14ac:dyDescent="0.2">
      <c r="A62" s="74"/>
      <c r="B62" s="72"/>
      <c r="C62" s="184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8"/>
    </row>
    <row r="63" spans="1:24" ht="15" customHeight="1" x14ac:dyDescent="0.2">
      <c r="A63" s="74"/>
      <c r="B63" s="72"/>
      <c r="C63" s="184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8"/>
    </row>
    <row r="64" spans="1:24" ht="15" customHeight="1" x14ac:dyDescent="0.2">
      <c r="A64" s="74"/>
      <c r="B64" s="72"/>
      <c r="C64" s="184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8"/>
    </row>
    <row r="65" spans="1:24" ht="15" customHeight="1" x14ac:dyDescent="0.2">
      <c r="A65" s="74"/>
      <c r="B65" s="72"/>
      <c r="C65" s="184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8"/>
    </row>
    <row r="66" spans="1:24" ht="15" customHeight="1" x14ac:dyDescent="0.2">
      <c r="A66" s="74"/>
      <c r="B66" s="72"/>
      <c r="C66" s="184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8"/>
    </row>
    <row r="67" spans="1:24" ht="15" customHeight="1" x14ac:dyDescent="0.2">
      <c r="A67" s="74"/>
      <c r="B67" s="72"/>
      <c r="C67" s="184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8"/>
    </row>
    <row r="68" spans="1:24" ht="15" customHeight="1" x14ac:dyDescent="0.2">
      <c r="A68" s="74"/>
      <c r="B68" s="72"/>
      <c r="C68" s="184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8"/>
    </row>
    <row r="69" spans="1:24" ht="15" customHeight="1" x14ac:dyDescent="0.2">
      <c r="A69" s="74"/>
      <c r="B69" s="72"/>
      <c r="C69" s="184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8"/>
    </row>
    <row r="70" spans="1:24" ht="15" customHeight="1" x14ac:dyDescent="0.2">
      <c r="A70" s="74"/>
      <c r="B70" s="72"/>
      <c r="C70" s="184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8"/>
    </row>
    <row r="71" spans="1:24" ht="15" customHeight="1" x14ac:dyDescent="0.2">
      <c r="A71" s="74"/>
      <c r="B71" s="72"/>
      <c r="C71" s="184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8"/>
    </row>
    <row r="72" spans="1:24" ht="15" customHeight="1" x14ac:dyDescent="0.2">
      <c r="A72" s="74"/>
      <c r="B72" s="72"/>
      <c r="C72" s="184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8"/>
    </row>
    <row r="73" spans="1:24" ht="15" customHeight="1" x14ac:dyDescent="0.2">
      <c r="A73" s="74"/>
      <c r="B73" s="72"/>
      <c r="C73" s="184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8"/>
    </row>
    <row r="74" spans="1:24" ht="15" customHeight="1" x14ac:dyDescent="0.2">
      <c r="A74" s="74"/>
      <c r="B74" s="72"/>
      <c r="C74" s="184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8"/>
    </row>
    <row r="75" spans="1:24" ht="15" customHeight="1" x14ac:dyDescent="0.2">
      <c r="A75" s="74"/>
      <c r="B75" s="72"/>
      <c r="C75" s="184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8"/>
    </row>
    <row r="76" spans="1:24" ht="15" customHeight="1" x14ac:dyDescent="0.2">
      <c r="A76" s="74"/>
      <c r="B76" s="72"/>
      <c r="C76" s="184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8"/>
    </row>
    <row r="77" spans="1:24" ht="15" customHeight="1" x14ac:dyDescent="0.2">
      <c r="A77" s="74"/>
      <c r="B77" s="72"/>
      <c r="C77" s="184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8"/>
    </row>
    <row r="78" spans="1:24" ht="15" customHeight="1" x14ac:dyDescent="0.2">
      <c r="A78" s="74"/>
      <c r="B78" s="72"/>
      <c r="C78" s="184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8"/>
    </row>
    <row r="79" spans="1:24" ht="15" customHeight="1" x14ac:dyDescent="0.2">
      <c r="A79" s="74"/>
      <c r="B79" s="72"/>
      <c r="C79" s="184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8"/>
    </row>
    <row r="80" spans="1:24" ht="15" customHeight="1" x14ac:dyDescent="0.2">
      <c r="A80" s="74"/>
      <c r="B80" s="72"/>
      <c r="C80" s="184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8"/>
    </row>
    <row r="81" spans="1:24" ht="15" customHeight="1" x14ac:dyDescent="0.2">
      <c r="A81" s="74"/>
      <c r="B81" s="72"/>
      <c r="C81" s="184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8"/>
    </row>
    <row r="82" spans="1:24" ht="15" customHeight="1" x14ac:dyDescent="0.2">
      <c r="A82" s="74"/>
      <c r="B82" s="72"/>
      <c r="C82" s="184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8"/>
    </row>
    <row r="83" spans="1:24" ht="15" customHeight="1" x14ac:dyDescent="0.2">
      <c r="A83" s="74"/>
      <c r="B83" s="72"/>
      <c r="C83" s="184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8"/>
    </row>
    <row r="84" spans="1:24" ht="15" customHeight="1" x14ac:dyDescent="0.2">
      <c r="A84" s="74"/>
      <c r="B84" s="72"/>
      <c r="C84" s="184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8"/>
    </row>
    <row r="85" spans="1:24" ht="15" customHeight="1" x14ac:dyDescent="0.2">
      <c r="A85" s="74"/>
      <c r="B85" s="72"/>
      <c r="C85" s="184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8"/>
    </row>
    <row r="86" spans="1:24" ht="15" customHeight="1" x14ac:dyDescent="0.2">
      <c r="A86" s="74"/>
      <c r="B86" s="72"/>
      <c r="C86" s="184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8"/>
    </row>
    <row r="87" spans="1:24" ht="15" customHeight="1" x14ac:dyDescent="0.2">
      <c r="A87" s="74"/>
      <c r="B87" s="72"/>
      <c r="C87" s="184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8"/>
    </row>
    <row r="88" spans="1:24" ht="15" customHeight="1" x14ac:dyDescent="0.2">
      <c r="A88" s="74"/>
      <c r="B88" s="72"/>
      <c r="C88" s="184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8"/>
    </row>
    <row r="89" spans="1:24" ht="15" customHeight="1" x14ac:dyDescent="0.2">
      <c r="A89" s="74"/>
      <c r="B89" s="72"/>
      <c r="C89" s="184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8"/>
    </row>
    <row r="90" spans="1:24" ht="15" customHeight="1" x14ac:dyDescent="0.2">
      <c r="A90" s="74"/>
      <c r="B90" s="72"/>
      <c r="C90" s="184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8"/>
    </row>
    <row r="91" spans="1:24" ht="15" customHeight="1" x14ac:dyDescent="0.2">
      <c r="A91" s="74"/>
      <c r="B91" s="72"/>
      <c r="C91" s="184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8"/>
    </row>
    <row r="92" spans="1:24" ht="15" customHeight="1" x14ac:dyDescent="0.2">
      <c r="A92" s="74"/>
      <c r="B92" s="72"/>
      <c r="C92" s="184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8"/>
    </row>
    <row r="93" spans="1:24" ht="15" customHeight="1" x14ac:dyDescent="0.2">
      <c r="A93" s="74"/>
      <c r="B93" s="72"/>
      <c r="C93" s="184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8"/>
    </row>
    <row r="94" spans="1:24" ht="15" customHeight="1" x14ac:dyDescent="0.2">
      <c r="A94" s="74"/>
      <c r="B94" s="72"/>
      <c r="C94" s="184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8"/>
    </row>
    <row r="95" spans="1:24" ht="15" customHeight="1" x14ac:dyDescent="0.2">
      <c r="A95" s="74"/>
      <c r="B95" s="72"/>
      <c r="C95" s="184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8"/>
    </row>
    <row r="96" spans="1:24" ht="15" customHeight="1" x14ac:dyDescent="0.2">
      <c r="A96" s="74"/>
      <c r="B96" s="72"/>
      <c r="C96" s="184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8"/>
    </row>
    <row r="97" spans="1:24" ht="15" customHeight="1" x14ac:dyDescent="0.2">
      <c r="A97" s="74"/>
      <c r="B97" s="72"/>
      <c r="C97" s="184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8"/>
    </row>
    <row r="98" spans="1:24" ht="15" customHeight="1" x14ac:dyDescent="0.2">
      <c r="A98" s="74"/>
      <c r="B98" s="72"/>
      <c r="C98" s="184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8"/>
    </row>
    <row r="99" spans="1:24" ht="15" customHeight="1" x14ac:dyDescent="0.2">
      <c r="A99" s="74"/>
      <c r="B99" s="72"/>
      <c r="C99" s="184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8"/>
    </row>
    <row r="100" spans="1:24" ht="15" customHeight="1" x14ac:dyDescent="0.2">
      <c r="A100" s="49"/>
      <c r="B100" s="74"/>
      <c r="C100" s="184"/>
      <c r="D100" s="75"/>
      <c r="E100" s="74"/>
      <c r="F100" s="72"/>
      <c r="G100" s="72"/>
      <c r="H100" s="72"/>
      <c r="I100" s="72"/>
      <c r="J100" s="76"/>
      <c r="K100" s="74"/>
      <c r="L100" s="72"/>
      <c r="M100" s="72"/>
      <c r="N100" s="72"/>
      <c r="O100" s="74"/>
      <c r="P100" s="72"/>
      <c r="Q100" s="72"/>
      <c r="R100" s="72"/>
      <c r="S100" s="74"/>
      <c r="T100" s="74"/>
      <c r="U100" s="74"/>
      <c r="V100" s="8"/>
      <c r="W100" s="8"/>
    </row>
    <row r="101" spans="1:24" ht="15" customHeight="1" x14ac:dyDescent="0.2">
      <c r="A101" s="49"/>
      <c r="B101" s="74"/>
      <c r="C101" s="184"/>
      <c r="D101" s="75"/>
      <c r="E101" s="74"/>
      <c r="F101" s="72"/>
      <c r="G101" s="72"/>
      <c r="H101" s="72"/>
      <c r="I101" s="72"/>
      <c r="J101" s="76"/>
      <c r="K101" s="74"/>
      <c r="L101" s="72"/>
      <c r="M101" s="72"/>
      <c r="N101" s="72"/>
      <c r="O101" s="74"/>
      <c r="P101" s="72"/>
      <c r="Q101" s="72"/>
      <c r="R101" s="72"/>
      <c r="S101" s="74"/>
      <c r="T101" s="74"/>
      <c r="U101" s="74"/>
      <c r="V101" s="8"/>
      <c r="W101" s="8"/>
    </row>
    <row r="102" spans="1:24" ht="15" customHeight="1" x14ac:dyDescent="0.2">
      <c r="A102" s="49"/>
      <c r="B102" s="74"/>
      <c r="C102" s="184"/>
      <c r="D102" s="75"/>
      <c r="E102" s="74"/>
      <c r="F102" s="72"/>
      <c r="G102" s="72"/>
      <c r="H102" s="72"/>
      <c r="I102" s="72"/>
      <c r="J102" s="76"/>
      <c r="K102" s="74"/>
      <c r="L102" s="72"/>
      <c r="M102" s="72"/>
      <c r="N102" s="72"/>
      <c r="O102" s="74"/>
      <c r="P102" s="72"/>
      <c r="Q102" s="72"/>
      <c r="R102" s="72"/>
      <c r="S102" s="74"/>
      <c r="T102" s="74"/>
      <c r="U102" s="74"/>
      <c r="V102" s="8"/>
      <c r="W102" s="8"/>
    </row>
    <row r="103" spans="1:24" ht="15" customHeight="1" x14ac:dyDescent="0.2">
      <c r="A103" s="49"/>
      <c r="B103" s="74"/>
      <c r="C103" s="184"/>
      <c r="D103" s="75"/>
      <c r="E103" s="74"/>
      <c r="F103" s="72"/>
      <c r="G103" s="72"/>
      <c r="H103" s="72"/>
      <c r="I103" s="72"/>
      <c r="J103" s="76"/>
      <c r="K103" s="74"/>
      <c r="L103" s="72"/>
      <c r="M103" s="72"/>
      <c r="N103" s="72"/>
      <c r="O103" s="74"/>
      <c r="P103" s="72"/>
      <c r="Q103" s="72"/>
      <c r="R103" s="72"/>
      <c r="S103" s="74"/>
      <c r="T103" s="74"/>
      <c r="U103" s="74"/>
      <c r="V103" s="8"/>
      <c r="W103" s="8"/>
    </row>
    <row r="104" spans="1:24" ht="15" customHeight="1" x14ac:dyDescent="0.2">
      <c r="A104" s="49"/>
      <c r="B104" s="74"/>
      <c r="C104" s="184"/>
      <c r="D104" s="75"/>
      <c r="E104" s="74"/>
      <c r="F104" s="72"/>
      <c r="G104" s="72"/>
      <c r="H104" s="72"/>
      <c r="I104" s="72"/>
      <c r="J104" s="76"/>
      <c r="K104" s="74"/>
      <c r="L104" s="72"/>
      <c r="M104" s="72"/>
      <c r="N104" s="72"/>
      <c r="O104" s="74"/>
      <c r="P104" s="72"/>
      <c r="Q104" s="72"/>
      <c r="R104" s="72"/>
      <c r="S104" s="74"/>
      <c r="T104" s="74"/>
      <c r="U104" s="74"/>
      <c r="V104" s="8"/>
      <c r="W104" s="8"/>
    </row>
    <row r="105" spans="1:24" ht="15" customHeight="1" x14ac:dyDescent="0.2">
      <c r="A105" s="49"/>
      <c r="B105" s="74"/>
      <c r="C105" s="184"/>
      <c r="D105" s="75"/>
      <c r="E105" s="74"/>
      <c r="F105" s="72"/>
      <c r="G105" s="72"/>
      <c r="H105" s="72"/>
      <c r="I105" s="72"/>
      <c r="J105" s="76"/>
      <c r="K105" s="74"/>
      <c r="L105" s="72"/>
      <c r="M105" s="72"/>
      <c r="N105" s="72"/>
      <c r="O105" s="74"/>
      <c r="P105" s="72"/>
      <c r="Q105" s="72"/>
      <c r="R105" s="72"/>
      <c r="S105" s="74"/>
      <c r="T105" s="74"/>
      <c r="U105" s="74"/>
      <c r="V105" s="8"/>
      <c r="W105" s="8"/>
    </row>
    <row r="106" spans="1:24" ht="15" customHeight="1" x14ac:dyDescent="0.2">
      <c r="A106" s="49"/>
      <c r="B106" s="74"/>
      <c r="C106" s="184"/>
      <c r="D106" s="75"/>
      <c r="E106" s="74"/>
      <c r="F106" s="72"/>
      <c r="G106" s="72"/>
      <c r="H106" s="72"/>
      <c r="I106" s="72"/>
      <c r="J106" s="76"/>
      <c r="K106" s="74"/>
      <c r="L106" s="72"/>
      <c r="M106" s="72"/>
      <c r="N106" s="72"/>
      <c r="O106" s="74"/>
      <c r="P106" s="72"/>
      <c r="Q106" s="72"/>
      <c r="R106" s="72"/>
      <c r="S106" s="74"/>
      <c r="T106" s="74"/>
      <c r="U106" s="74"/>
      <c r="V106" s="8"/>
      <c r="W106" s="8"/>
    </row>
    <row r="107" spans="1:24" ht="15" customHeight="1" x14ac:dyDescent="0.2">
      <c r="A107" s="49"/>
      <c r="B107" s="74"/>
      <c r="C107" s="184"/>
      <c r="D107" s="75"/>
      <c r="E107" s="74"/>
      <c r="F107" s="72"/>
      <c r="G107" s="72"/>
      <c r="H107" s="72"/>
      <c r="I107" s="72"/>
      <c r="J107" s="76"/>
      <c r="K107" s="74"/>
      <c r="L107" s="72"/>
      <c r="M107" s="72"/>
      <c r="N107" s="72"/>
      <c r="O107" s="74"/>
      <c r="P107" s="72"/>
      <c r="Q107" s="72"/>
      <c r="R107" s="72"/>
      <c r="S107" s="74"/>
      <c r="T107" s="74"/>
      <c r="U107" s="74"/>
      <c r="V107" s="8"/>
      <c r="W10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2018-12-22T12:45:10Z</dcterms:modified>
</cp:coreProperties>
</file>