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W13" i="2" l="1"/>
  <c r="J13" i="2"/>
  <c r="AS13" i="2"/>
  <c r="AQ13" i="2"/>
  <c r="AR13" i="2" s="1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U13" i="2"/>
  <c r="T13" i="2"/>
  <c r="S13" i="2"/>
  <c r="R13" i="2"/>
  <c r="Q13" i="2"/>
  <c r="K13" i="2"/>
  <c r="I13" i="2"/>
  <c r="I17" i="2" s="1"/>
  <c r="I19" i="2" s="1"/>
  <c r="H13" i="2"/>
  <c r="H17" i="2" s="1"/>
  <c r="G13" i="2"/>
  <c r="G17" i="2" s="1"/>
  <c r="G19" i="2" s="1"/>
  <c r="F13" i="2"/>
  <c r="F17" i="2" s="1"/>
  <c r="E13" i="2"/>
  <c r="E17" i="2" s="1"/>
  <c r="E19" i="2" s="1"/>
  <c r="M17" i="2" l="1"/>
  <c r="K18" i="2"/>
  <c r="N17" i="2"/>
  <c r="L17" i="2"/>
  <c r="O17" i="2"/>
  <c r="F18" i="2"/>
  <c r="H18" i="2"/>
  <c r="H19" i="2" s="1"/>
  <c r="M19" i="2" s="1"/>
  <c r="F19" i="2"/>
  <c r="O19" i="2"/>
  <c r="O18" i="2"/>
  <c r="J18" i="2"/>
  <c r="L19" i="2"/>
  <c r="L18" i="2"/>
  <c r="M18" i="2"/>
  <c r="AF13" i="2"/>
  <c r="N18" i="2" l="1"/>
  <c r="N19" i="2"/>
  <c r="K17" i="2" l="1"/>
  <c r="J17" i="2" s="1"/>
  <c r="V13" i="2"/>
  <c r="K19" i="2" l="1"/>
  <c r="J19" i="2" s="1"/>
</calcChain>
</file>

<file path=xl/sharedStrings.xml><?xml version="1.0" encoding="utf-8"?>
<sst xmlns="http://schemas.openxmlformats.org/spreadsheetml/2006/main" count="94" uniqueCount="46">
  <si>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</si>
  <si>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</si>
  <si>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</si>
  <si>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</si>
  <si>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</si>
  <si>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</si>
  <si>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</si>
  <si>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</si>
  <si>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</si>
  <si>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</si>
  <si>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</si>
  <si>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</si>
  <si>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7.</t>
  </si>
  <si>
    <t>8.</t>
  </si>
  <si>
    <t>Seurat</t>
  </si>
  <si>
    <t>4.</t>
  </si>
  <si>
    <t>Mikko Mäkilaakso</t>
  </si>
  <si>
    <t>YKKÖSPESIS</t>
  </si>
  <si>
    <t>9.</t>
  </si>
  <si>
    <t>KylKai</t>
  </si>
  <si>
    <t>KoU  2</t>
  </si>
  <si>
    <t>YKV</t>
  </si>
  <si>
    <t>11.</t>
  </si>
  <si>
    <t>VM</t>
  </si>
  <si>
    <t>12.</t>
  </si>
  <si>
    <t>SMJ</t>
  </si>
  <si>
    <t>KoU = Koskenkorvan Urheilijat  (1945),  kasvattajaseura</t>
  </si>
  <si>
    <t>KylKai = Kylävuoren Kaiku, Kurikka</t>
  </si>
  <si>
    <t>YKV = Ylistaron Kilpa-Veljet  (1945)</t>
  </si>
  <si>
    <t>VM = Vaasan Maila  (1933)</t>
  </si>
  <si>
    <t>SMJ = Seinäjoen Maila-Jussit  (1932)</t>
  </si>
  <si>
    <t>19.4.1987   Ilmajoki</t>
  </si>
  <si>
    <t>SMJ  2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</si>
  <si>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</si>
  <si>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</si>
  <si>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</si>
  <si>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</si>
  <si>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</si>
  <si>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</si>
  <si>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</si>
  <si>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</si>
  <si>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</si>
  <si>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</si>
  <si>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</si>
  <si>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</si>
  <si>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NJ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</si>
</sst>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2" xfId="0" applyFont="1" applyFill="1" applyBorder="1"/>
    <xf numFmtId="0" fontId="2" fillId="5" borderId="13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16</v>
      </c>
      <c r="C1" s="2"/>
      <c r="D1" s="3"/>
      <c r="E1" s="4" t="s">
        <v>31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3" t="s">
        <v>17</v>
      </c>
      <c r="C2" s="34"/>
      <c r="D2" s="35"/>
      <c r="E2" s="10" t="s">
        <v>7</v>
      </c>
      <c r="F2" s="29"/>
      <c r="G2" s="29"/>
      <c r="H2" s="29"/>
      <c r="I2" s="36"/>
      <c r="J2" s="11"/>
      <c r="K2" s="28"/>
      <c r="L2" s="23" t="s">
        <v>34</v>
      </c>
      <c r="M2" s="29"/>
      <c r="N2" s="29"/>
      <c r="O2" s="37"/>
      <c r="P2" s="8"/>
      <c r="Q2" s="23" t="s">
        <v>35</v>
      </c>
      <c r="R2" s="29"/>
      <c r="S2" s="29"/>
      <c r="T2" s="29"/>
      <c r="U2" s="36"/>
      <c r="V2" s="37"/>
      <c r="W2" s="8"/>
      <c r="X2" s="38" t="s">
        <v>36</v>
      </c>
      <c r="Y2" s="39"/>
      <c r="Z2" s="40"/>
      <c r="AA2" s="10" t="s">
        <v>7</v>
      </c>
      <c r="AB2" s="29"/>
      <c r="AC2" s="29"/>
      <c r="AD2" s="29"/>
      <c r="AE2" s="36"/>
      <c r="AF2" s="11"/>
      <c r="AG2" s="28"/>
      <c r="AH2" s="23" t="s">
        <v>37</v>
      </c>
      <c r="AI2" s="29"/>
      <c r="AJ2" s="29"/>
      <c r="AK2" s="37"/>
      <c r="AL2" s="8"/>
      <c r="AM2" s="23" t="s">
        <v>35</v>
      </c>
      <c r="AN2" s="29"/>
      <c r="AO2" s="29"/>
      <c r="AP2" s="29"/>
      <c r="AQ2" s="36"/>
      <c r="AR2" s="37"/>
      <c r="AS2" s="41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38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38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2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2004</v>
      </c>
      <c r="Y4" s="16" t="s">
        <v>18</v>
      </c>
      <c r="Z4" s="1" t="s">
        <v>19</v>
      </c>
      <c r="AA4" s="16">
        <v>15</v>
      </c>
      <c r="AB4" s="16">
        <v>0</v>
      </c>
      <c r="AC4" s="16">
        <v>6</v>
      </c>
      <c r="AD4" s="16">
        <v>1</v>
      </c>
      <c r="AE4" s="16">
        <v>34</v>
      </c>
      <c r="AF4" s="27">
        <v>0.42499999999999999</v>
      </c>
      <c r="AG4" s="67">
        <v>80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46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2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/>
      <c r="Y5" s="16"/>
      <c r="Z5" s="1"/>
      <c r="AA5" s="16"/>
      <c r="AB5" s="16"/>
      <c r="AC5" s="16"/>
      <c r="AD5" s="16"/>
      <c r="AE5" s="16"/>
      <c r="AF5" s="27"/>
      <c r="AG5" s="67"/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4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42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2006</v>
      </c>
      <c r="Y6" s="16" t="s">
        <v>12</v>
      </c>
      <c r="Z6" s="1" t="s">
        <v>20</v>
      </c>
      <c r="AA6" s="16">
        <v>18</v>
      </c>
      <c r="AB6" s="16">
        <v>3</v>
      </c>
      <c r="AC6" s="16">
        <v>22</v>
      </c>
      <c r="AD6" s="16">
        <v>18</v>
      </c>
      <c r="AE6" s="16">
        <v>88</v>
      </c>
      <c r="AF6" s="27">
        <v>0.63759999999999994</v>
      </c>
      <c r="AG6" s="67">
        <v>138</v>
      </c>
      <c r="AH6" s="9" t="s">
        <v>44</v>
      </c>
      <c r="AI6" s="9"/>
      <c r="AJ6" s="9"/>
      <c r="AK6" s="9"/>
      <c r="AL6" s="12"/>
      <c r="AM6" s="16"/>
      <c r="AN6" s="16"/>
      <c r="AO6" s="16"/>
      <c r="AP6" s="16"/>
      <c r="AQ6" s="16"/>
      <c r="AR6" s="45"/>
      <c r="AS6" s="46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>
        <v>2007</v>
      </c>
      <c r="C7" s="18" t="s">
        <v>12</v>
      </c>
      <c r="D7" s="1" t="s">
        <v>21</v>
      </c>
      <c r="E7" s="16">
        <v>10</v>
      </c>
      <c r="F7" s="16">
        <v>0</v>
      </c>
      <c r="G7" s="16">
        <v>7</v>
      </c>
      <c r="H7" s="17">
        <v>1</v>
      </c>
      <c r="I7" s="16">
        <v>30</v>
      </c>
      <c r="J7" s="42">
        <v>0.53600000000000003</v>
      </c>
      <c r="K7" s="15">
        <v>56</v>
      </c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5"/>
      <c r="X7" s="16">
        <v>2007</v>
      </c>
      <c r="Y7" s="16" t="s">
        <v>13</v>
      </c>
      <c r="Z7" s="1" t="s">
        <v>20</v>
      </c>
      <c r="AA7" s="16">
        <v>3</v>
      </c>
      <c r="AB7" s="16">
        <v>0</v>
      </c>
      <c r="AC7" s="16">
        <v>2</v>
      </c>
      <c r="AD7" s="16">
        <v>3</v>
      </c>
      <c r="AE7" s="16">
        <v>14</v>
      </c>
      <c r="AF7" s="27">
        <v>0.51849999999999996</v>
      </c>
      <c r="AG7" s="67">
        <v>27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5"/>
      <c r="AS7" s="46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>
        <v>2008</v>
      </c>
      <c r="C8" s="18" t="s">
        <v>22</v>
      </c>
      <c r="D8" s="1" t="s">
        <v>23</v>
      </c>
      <c r="E8" s="16">
        <v>12</v>
      </c>
      <c r="F8" s="16">
        <v>0</v>
      </c>
      <c r="G8" s="16">
        <v>5</v>
      </c>
      <c r="H8" s="17">
        <v>3</v>
      </c>
      <c r="I8" s="16">
        <v>31</v>
      </c>
      <c r="J8" s="42">
        <v>0.60799999999999998</v>
      </c>
      <c r="K8" s="15">
        <v>51</v>
      </c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>
        <v>2008</v>
      </c>
      <c r="Y8" s="16" t="s">
        <v>33</v>
      </c>
      <c r="Z8" s="1" t="s">
        <v>45</v>
      </c>
      <c r="AA8" s="16">
        <v>9</v>
      </c>
      <c r="AB8" s="16">
        <v>1</v>
      </c>
      <c r="AC8" s="16">
        <v>11</v>
      </c>
      <c r="AD8" s="16">
        <v>8</v>
      </c>
      <c r="AE8" s="16">
        <v>43</v>
      </c>
      <c r="AF8" s="27">
        <v>0.55120000000000002</v>
      </c>
      <c r="AG8" s="67">
        <v>78</v>
      </c>
      <c r="AH8" s="9"/>
      <c r="AI8" s="9"/>
      <c r="AJ8" s="9"/>
      <c r="AK8" s="9"/>
      <c r="AL8" s="12"/>
      <c r="AM8" s="16">
        <v>5</v>
      </c>
      <c r="AN8" s="16">
        <v>0</v>
      </c>
      <c r="AO8" s="16">
        <v>2</v>
      </c>
      <c r="AP8" s="16">
        <v>2</v>
      </c>
      <c r="AQ8" s="16">
        <v>12</v>
      </c>
      <c r="AR8" s="45">
        <v>0.375</v>
      </c>
      <c r="AS8" s="46">
        <v>32</v>
      </c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>
        <v>2009</v>
      </c>
      <c r="C9" s="18" t="s">
        <v>18</v>
      </c>
      <c r="D9" s="1" t="s">
        <v>21</v>
      </c>
      <c r="E9" s="16">
        <v>22</v>
      </c>
      <c r="F9" s="16">
        <v>0</v>
      </c>
      <c r="G9" s="16">
        <v>23</v>
      </c>
      <c r="H9" s="17">
        <v>4</v>
      </c>
      <c r="I9" s="16">
        <v>62</v>
      </c>
      <c r="J9" s="42">
        <v>0.4</v>
      </c>
      <c r="K9" s="15">
        <v>155</v>
      </c>
      <c r="L9" s="43"/>
      <c r="M9" s="9"/>
      <c r="N9" s="9"/>
      <c r="O9" s="9"/>
      <c r="P9" s="12"/>
      <c r="Q9" s="16"/>
      <c r="R9" s="16"/>
      <c r="S9" s="17"/>
      <c r="T9" s="16"/>
      <c r="U9" s="16"/>
      <c r="V9" s="44"/>
      <c r="W9" s="15"/>
      <c r="X9" s="16"/>
      <c r="Y9" s="16"/>
      <c r="Z9" s="1"/>
      <c r="AA9" s="16"/>
      <c r="AB9" s="16"/>
      <c r="AC9" s="16"/>
      <c r="AD9" s="16"/>
      <c r="AE9" s="16"/>
      <c r="AF9" s="27"/>
      <c r="AG9" s="67"/>
      <c r="AH9" s="9"/>
      <c r="AI9" s="9"/>
      <c r="AJ9" s="9"/>
      <c r="AK9" s="9"/>
      <c r="AL9" s="12"/>
      <c r="AM9" s="16"/>
      <c r="AN9" s="16"/>
      <c r="AO9" s="16"/>
      <c r="AP9" s="16"/>
      <c r="AQ9" s="16"/>
      <c r="AR9" s="45"/>
      <c r="AS9" s="46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>
        <v>2010</v>
      </c>
      <c r="C10" s="18" t="s">
        <v>24</v>
      </c>
      <c r="D10" s="1" t="s">
        <v>21</v>
      </c>
      <c r="E10" s="16">
        <v>15</v>
      </c>
      <c r="F10" s="16">
        <v>0</v>
      </c>
      <c r="G10" s="16">
        <v>9</v>
      </c>
      <c r="H10" s="17">
        <v>1</v>
      </c>
      <c r="I10" s="16">
        <v>44</v>
      </c>
      <c r="J10" s="42">
        <v>0.44</v>
      </c>
      <c r="K10" s="15">
        <v>100</v>
      </c>
      <c r="L10" s="43"/>
      <c r="M10" s="9"/>
      <c r="N10" s="9"/>
      <c r="O10" s="9"/>
      <c r="P10" s="12"/>
      <c r="Q10" s="16"/>
      <c r="R10" s="16"/>
      <c r="S10" s="17"/>
      <c r="T10" s="16"/>
      <c r="U10" s="16"/>
      <c r="V10" s="44"/>
      <c r="W10" s="15"/>
      <c r="X10" s="16"/>
      <c r="Y10" s="16"/>
      <c r="Z10" s="1"/>
      <c r="AA10" s="16"/>
      <c r="AB10" s="16"/>
      <c r="AC10" s="16"/>
      <c r="AD10" s="16"/>
      <c r="AE10" s="16"/>
      <c r="AF10" s="27"/>
      <c r="AG10" s="67"/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5"/>
      <c r="AS10" s="46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6">
        <v>2011</v>
      </c>
      <c r="C11" s="18" t="s">
        <v>15</v>
      </c>
      <c r="D11" s="1" t="s">
        <v>25</v>
      </c>
      <c r="E11" s="16">
        <v>22</v>
      </c>
      <c r="F11" s="16">
        <v>1</v>
      </c>
      <c r="G11" s="16">
        <v>29</v>
      </c>
      <c r="H11" s="17">
        <v>3</v>
      </c>
      <c r="I11" s="16">
        <v>65</v>
      </c>
      <c r="J11" s="42">
        <v>0.439</v>
      </c>
      <c r="K11" s="15">
        <v>148</v>
      </c>
      <c r="L11" s="43"/>
      <c r="M11" s="9"/>
      <c r="N11" s="9"/>
      <c r="O11" s="9"/>
      <c r="P11" s="12"/>
      <c r="Q11" s="16">
        <v>5</v>
      </c>
      <c r="R11" s="16">
        <v>0</v>
      </c>
      <c r="S11" s="17">
        <v>5</v>
      </c>
      <c r="T11" s="16">
        <v>2</v>
      </c>
      <c r="U11" s="16">
        <v>17</v>
      </c>
      <c r="V11" s="44">
        <v>0.53100000000000003</v>
      </c>
      <c r="W11" s="15">
        <v>32</v>
      </c>
      <c r="X11" s="16"/>
      <c r="Y11" s="16"/>
      <c r="Z11" s="1"/>
      <c r="AA11" s="16"/>
      <c r="AB11" s="16"/>
      <c r="AC11" s="16"/>
      <c r="AD11" s="16"/>
      <c r="AE11" s="16"/>
      <c r="AF11" s="27"/>
      <c r="AG11" s="67"/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5"/>
      <c r="AS11" s="46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6">
        <v>2012</v>
      </c>
      <c r="C12" s="18" t="s">
        <v>33</v>
      </c>
      <c r="D12" s="1" t="s">
        <v>25</v>
      </c>
      <c r="E12" s="16">
        <v>4</v>
      </c>
      <c r="F12" s="16">
        <v>0</v>
      </c>
      <c r="G12" s="16">
        <v>0</v>
      </c>
      <c r="H12" s="17">
        <v>1</v>
      </c>
      <c r="I12" s="16">
        <v>11</v>
      </c>
      <c r="J12" s="42">
        <v>0.40699999999999997</v>
      </c>
      <c r="K12" s="15">
        <v>27</v>
      </c>
      <c r="L12" s="43"/>
      <c r="M12" s="9"/>
      <c r="N12" s="9"/>
      <c r="O12" s="9"/>
      <c r="P12" s="12"/>
      <c r="Q12" s="16"/>
      <c r="R12" s="16"/>
      <c r="S12" s="17"/>
      <c r="T12" s="16"/>
      <c r="U12" s="16"/>
      <c r="V12" s="44"/>
      <c r="W12" s="15"/>
      <c r="X12" s="16">
        <v>2012</v>
      </c>
      <c r="Y12" s="16" t="s">
        <v>12</v>
      </c>
      <c r="Z12" s="1" t="s">
        <v>32</v>
      </c>
      <c r="AA12" s="16">
        <v>7</v>
      </c>
      <c r="AB12" s="16">
        <v>0</v>
      </c>
      <c r="AC12" s="16">
        <v>10</v>
      </c>
      <c r="AD12" s="16">
        <v>6</v>
      </c>
      <c r="AE12" s="16">
        <v>27</v>
      </c>
      <c r="AF12" s="27">
        <v>0.50939999999999996</v>
      </c>
      <c r="AG12" s="67">
        <v>53</v>
      </c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5"/>
      <c r="AS12" s="46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ht="14.25" x14ac:dyDescent="0.2">
      <c r="A13" s="20"/>
      <c r="B13" s="47" t="s">
        <v>39</v>
      </c>
      <c r="C13" s="7"/>
      <c r="D13" s="6"/>
      <c r="E13" s="48">
        <f>SUM(E4:E12)</f>
        <v>85</v>
      </c>
      <c r="F13" s="48">
        <f>SUM(F4:F12)</f>
        <v>1</v>
      </c>
      <c r="G13" s="48">
        <f>SUM(G4:G12)</f>
        <v>73</v>
      </c>
      <c r="H13" s="48">
        <f>SUM(H4:H12)</f>
        <v>13</v>
      </c>
      <c r="I13" s="48">
        <f>SUM(I4:I12)</f>
        <v>243</v>
      </c>
      <c r="J13" s="49">
        <f>PRODUCT(I13/K13)</f>
        <v>0.45251396648044695</v>
      </c>
      <c r="K13" s="28">
        <f>SUM(K4:K12)</f>
        <v>537</v>
      </c>
      <c r="L13" s="23"/>
      <c r="M13" s="36"/>
      <c r="N13" s="50"/>
      <c r="O13" s="51"/>
      <c r="P13" s="12"/>
      <c r="Q13" s="48">
        <f>SUM(Q4:Q12)</f>
        <v>5</v>
      </c>
      <c r="R13" s="48">
        <f>SUM(R4:R12)</f>
        <v>0</v>
      </c>
      <c r="S13" s="48">
        <f>SUM(S4:S12)</f>
        <v>5</v>
      </c>
      <c r="T13" s="48">
        <f>SUM(T4:T12)</f>
        <v>2</v>
      </c>
      <c r="U13" s="48">
        <f>SUM(U4:U12)</f>
        <v>17</v>
      </c>
      <c r="V13" s="49">
        <f>PRODUCT(U13/W13)</f>
        <v>0.53125</v>
      </c>
      <c r="W13" s="28">
        <f>SUM(W4:W12)</f>
        <v>32</v>
      </c>
      <c r="X13" s="19" t="s">
        <v>39</v>
      </c>
      <c r="Y13" s="13"/>
      <c r="Z13" s="11"/>
      <c r="AA13" s="48">
        <f>SUM(AA4:AA12)</f>
        <v>52</v>
      </c>
      <c r="AB13" s="48">
        <f>SUM(AB4:AB12)</f>
        <v>4</v>
      </c>
      <c r="AC13" s="48">
        <f>SUM(AC4:AC12)</f>
        <v>51</v>
      </c>
      <c r="AD13" s="48">
        <f>SUM(AD4:AD12)</f>
        <v>36</v>
      </c>
      <c r="AE13" s="48">
        <f>SUM(AE4:AE12)</f>
        <v>206</v>
      </c>
      <c r="AF13" s="49">
        <f>PRODUCT(AE13/AG13)</f>
        <v>0.5478723404255319</v>
      </c>
      <c r="AG13" s="28">
        <f>SUM(AG4:AG12)</f>
        <v>376</v>
      </c>
      <c r="AH13" s="23"/>
      <c r="AI13" s="36"/>
      <c r="AJ13" s="50"/>
      <c r="AK13" s="51"/>
      <c r="AL13" s="12"/>
      <c r="AM13" s="48">
        <f>SUM(AM4:AM12)</f>
        <v>5</v>
      </c>
      <c r="AN13" s="48">
        <f>SUM(AN4:AN12)</f>
        <v>0</v>
      </c>
      <c r="AO13" s="48">
        <f>SUM(AO4:AO12)</f>
        <v>2</v>
      </c>
      <c r="AP13" s="48">
        <f>SUM(AP4:AP12)</f>
        <v>2</v>
      </c>
      <c r="AQ13" s="48">
        <f>SUM(AQ4:AQ12)</f>
        <v>12</v>
      </c>
      <c r="AR13" s="49">
        <f>PRODUCT(AQ13/AS13)</f>
        <v>0.375</v>
      </c>
      <c r="AS13" s="41">
        <f>SUM(AS4:AS12)</f>
        <v>32</v>
      </c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1"/>
      <c r="K14" s="15"/>
      <c r="L14" s="12"/>
      <c r="M14" s="12"/>
      <c r="N14" s="12"/>
      <c r="O14" s="12"/>
      <c r="P14" s="20"/>
      <c r="Q14" s="20"/>
      <c r="R14" s="22"/>
      <c r="S14" s="20"/>
      <c r="T14" s="20"/>
      <c r="U14" s="12"/>
      <c r="V14" s="12"/>
      <c r="W14" s="15"/>
      <c r="X14" s="20"/>
      <c r="Y14" s="20"/>
      <c r="Z14" s="20"/>
      <c r="AA14" s="20"/>
      <c r="AB14" s="20"/>
      <c r="AC14" s="20"/>
      <c r="AD14" s="20"/>
      <c r="AE14" s="20"/>
      <c r="AF14" s="21"/>
      <c r="AG14" s="15"/>
      <c r="AH14" s="12"/>
      <c r="AI14" s="12"/>
      <c r="AJ14" s="12"/>
      <c r="AK14" s="12"/>
      <c r="AL14" s="20"/>
      <c r="AM14" s="20"/>
      <c r="AN14" s="22"/>
      <c r="AO14" s="20"/>
      <c r="AP14" s="20"/>
      <c r="AQ14" s="12"/>
      <c r="AR14" s="12"/>
      <c r="AS14" s="15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52" t="s">
        <v>40</v>
      </c>
      <c r="C15" s="53"/>
      <c r="D15" s="54"/>
      <c r="E15" s="11" t="s">
        <v>2</v>
      </c>
      <c r="F15" s="9" t="s">
        <v>6</v>
      </c>
      <c r="G15" s="11" t="s">
        <v>4</v>
      </c>
      <c r="H15" s="9" t="s">
        <v>5</v>
      </c>
      <c r="I15" s="9" t="s">
        <v>8</v>
      </c>
      <c r="J15" s="9" t="s">
        <v>9</v>
      </c>
      <c r="K15" s="12"/>
      <c r="L15" s="9" t="s">
        <v>10</v>
      </c>
      <c r="M15" s="9" t="s">
        <v>11</v>
      </c>
      <c r="N15" s="9" t="s">
        <v>41</v>
      </c>
      <c r="O15" s="9" t="s">
        <v>42</v>
      </c>
      <c r="Q15" s="22"/>
      <c r="R15" s="22" t="s">
        <v>14</v>
      </c>
      <c r="S15" s="22"/>
      <c r="T15" s="24" t="s">
        <v>26</v>
      </c>
      <c r="U15" s="12"/>
      <c r="V15" s="15"/>
      <c r="W15" s="15"/>
      <c r="X15" s="55"/>
      <c r="Y15" s="55"/>
      <c r="Z15" s="55"/>
      <c r="AA15" s="55"/>
      <c r="AB15" s="55"/>
      <c r="AC15" s="22"/>
      <c r="AD15" s="22"/>
      <c r="AE15" s="22"/>
      <c r="AF15" s="20"/>
      <c r="AG15" s="20"/>
      <c r="AH15" s="20"/>
      <c r="AI15" s="20"/>
      <c r="AJ15" s="20"/>
      <c r="AK15" s="20"/>
      <c r="AM15" s="15"/>
      <c r="AN15" s="55"/>
      <c r="AO15" s="55"/>
      <c r="AP15" s="55"/>
      <c r="AQ15" s="55"/>
      <c r="AR15" s="55"/>
      <c r="AS15" s="55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25" t="s">
        <v>43</v>
      </c>
      <c r="C16" s="3"/>
      <c r="D16" s="26"/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7">
        <v>0</v>
      </c>
      <c r="K16" s="20">
        <v>0</v>
      </c>
      <c r="L16" s="58">
        <v>0</v>
      </c>
      <c r="M16" s="58">
        <v>0</v>
      </c>
      <c r="N16" s="58">
        <v>0</v>
      </c>
      <c r="O16" s="58">
        <v>0</v>
      </c>
      <c r="Q16" s="22"/>
      <c r="R16" s="22"/>
      <c r="S16" s="22"/>
      <c r="T16" s="22" t="s">
        <v>27</v>
      </c>
      <c r="U16" s="20"/>
      <c r="V16" s="20"/>
      <c r="W16" s="20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0"/>
      <c r="AL16" s="20"/>
      <c r="AM16" s="20"/>
      <c r="AN16" s="22"/>
      <c r="AO16" s="22"/>
      <c r="AP16" s="22"/>
      <c r="AQ16" s="22"/>
      <c r="AR16" s="22"/>
      <c r="AS16" s="22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59" t="s">
        <v>17</v>
      </c>
      <c r="C17" s="60"/>
      <c r="D17" s="61"/>
      <c r="E17" s="56">
        <f>PRODUCT(E13+Q13)</f>
        <v>90</v>
      </c>
      <c r="F17" s="56">
        <f>PRODUCT(F13+R13)</f>
        <v>1</v>
      </c>
      <c r="G17" s="56">
        <f>PRODUCT(G13+S13)</f>
        <v>78</v>
      </c>
      <c r="H17" s="56">
        <f>PRODUCT(H13+T13)</f>
        <v>15</v>
      </c>
      <c r="I17" s="56">
        <f>PRODUCT(I13+U13)</f>
        <v>260</v>
      </c>
      <c r="J17" s="57">
        <f>PRODUCT(I17/K17)</f>
        <v>0.45694200351493847</v>
      </c>
      <c r="K17" s="20">
        <f>PRODUCT(K13+W13)</f>
        <v>569</v>
      </c>
      <c r="L17" s="58">
        <f>PRODUCT((F17+G17)/E17)</f>
        <v>0.87777777777777777</v>
      </c>
      <c r="M17" s="58">
        <f>PRODUCT(H17/E17)</f>
        <v>0.16666666666666666</v>
      </c>
      <c r="N17" s="58">
        <f>PRODUCT((F17+G17+H17)/E17)</f>
        <v>1.0444444444444445</v>
      </c>
      <c r="O17" s="58">
        <f>PRODUCT(I17/E17)</f>
        <v>2.8888888888888888</v>
      </c>
      <c r="Q17" s="22"/>
      <c r="R17" s="22"/>
      <c r="S17" s="22"/>
      <c r="T17" s="22" t="s">
        <v>28</v>
      </c>
      <c r="U17" s="20"/>
      <c r="V17" s="20"/>
      <c r="W17" s="20"/>
      <c r="X17" s="20"/>
      <c r="Y17" s="20"/>
      <c r="Z17" s="20"/>
      <c r="AA17" s="20"/>
      <c r="AB17" s="20"/>
      <c r="AC17" s="22"/>
      <c r="AD17" s="22"/>
      <c r="AE17" s="22"/>
      <c r="AF17" s="22"/>
      <c r="AG17" s="22"/>
      <c r="AH17" s="22"/>
      <c r="AI17" s="22"/>
      <c r="AJ17" s="22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4" t="s">
        <v>36</v>
      </c>
      <c r="C18" s="62"/>
      <c r="D18" s="63"/>
      <c r="E18" s="56">
        <f>PRODUCT(AA13+AM13)</f>
        <v>57</v>
      </c>
      <c r="F18" s="56">
        <f>PRODUCT(AB13+AN13)</f>
        <v>4</v>
      </c>
      <c r="G18" s="56">
        <f>PRODUCT(AC13+AO13)</f>
        <v>53</v>
      </c>
      <c r="H18" s="56">
        <f>PRODUCT(AD13+AP13)</f>
        <v>38</v>
      </c>
      <c r="I18" s="56">
        <f>PRODUCT(AE13+AQ13)</f>
        <v>218</v>
      </c>
      <c r="J18" s="57">
        <f>PRODUCT(I18/K18)</f>
        <v>0.53431372549019607</v>
      </c>
      <c r="K18" s="12">
        <f>PRODUCT(AG13+AS13)</f>
        <v>408</v>
      </c>
      <c r="L18" s="58">
        <f>PRODUCT((F18+G18)/E18)</f>
        <v>1</v>
      </c>
      <c r="M18" s="58">
        <f>PRODUCT(H18/E18)</f>
        <v>0.66666666666666663</v>
      </c>
      <c r="N18" s="58">
        <f>PRODUCT((F18+G18+H18)/E18)</f>
        <v>1.6666666666666667</v>
      </c>
      <c r="O18" s="58">
        <f>PRODUCT(I18/E18)</f>
        <v>3.8245614035087718</v>
      </c>
      <c r="Q18" s="22"/>
      <c r="R18" s="22"/>
      <c r="S18" s="20"/>
      <c r="T18" s="22" t="s">
        <v>29</v>
      </c>
      <c r="U18" s="12"/>
      <c r="V18" s="12"/>
      <c r="W18" s="20"/>
      <c r="X18" s="20"/>
      <c r="Y18" s="20"/>
      <c r="Z18" s="20"/>
      <c r="AA18" s="20"/>
      <c r="AB18" s="20"/>
      <c r="AC18" s="22"/>
      <c r="AD18" s="22"/>
      <c r="AE18" s="22"/>
      <c r="AF18" s="22"/>
      <c r="AG18" s="22"/>
      <c r="AH18" s="22"/>
      <c r="AI18" s="22"/>
      <c r="AJ18" s="22"/>
      <c r="AK18" s="20"/>
      <c r="AL18" s="12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64" t="s">
        <v>39</v>
      </c>
      <c r="C19" s="65"/>
      <c r="D19" s="66"/>
      <c r="E19" s="56">
        <f>SUM(E16:E18)</f>
        <v>147</v>
      </c>
      <c r="F19" s="56">
        <f t="shared" ref="F19:I19" si="0">SUM(F16:F18)</f>
        <v>5</v>
      </c>
      <c r="G19" s="56">
        <f t="shared" si="0"/>
        <v>131</v>
      </c>
      <c r="H19" s="56">
        <f t="shared" si="0"/>
        <v>53</v>
      </c>
      <c r="I19" s="56">
        <f t="shared" si="0"/>
        <v>478</v>
      </c>
      <c r="J19" s="57">
        <f>PRODUCT(I19/K19)</f>
        <v>0.48925281473899696</v>
      </c>
      <c r="K19" s="20">
        <f>SUM(K16:K18)</f>
        <v>977</v>
      </c>
      <c r="L19" s="58">
        <f>PRODUCT((F19+G19)/E19)</f>
        <v>0.92517006802721091</v>
      </c>
      <c r="M19" s="58">
        <f>PRODUCT(H19/E19)</f>
        <v>0.36054421768707484</v>
      </c>
      <c r="N19" s="58">
        <f>PRODUCT((F19+G19+H19)/E19)</f>
        <v>1.2857142857142858</v>
      </c>
      <c r="O19" s="58">
        <f>PRODUCT(I19/E19)</f>
        <v>3.2517006802721089</v>
      </c>
      <c r="Q19" s="12"/>
      <c r="R19" s="12"/>
      <c r="S19" s="12"/>
      <c r="T19" s="24" t="s">
        <v>30</v>
      </c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2"/>
      <c r="AF19" s="22"/>
      <c r="AG19" s="22"/>
      <c r="AH19" s="22"/>
      <c r="AI19" s="22"/>
      <c r="AJ19" s="22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12"/>
      <c r="F20" s="12"/>
      <c r="G20" s="12"/>
      <c r="H20" s="12"/>
      <c r="I20" s="12"/>
      <c r="J20" s="20"/>
      <c r="K20" s="20"/>
      <c r="L20" s="12"/>
      <c r="M20" s="12"/>
      <c r="N20" s="12"/>
      <c r="O20" s="12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2"/>
      <c r="AH20" s="22"/>
      <c r="AI20" s="22"/>
      <c r="AJ20" s="22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2"/>
      <c r="AH21" s="22"/>
      <c r="AI21" s="22"/>
      <c r="AJ21" s="22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2"/>
      <c r="AH22" s="22"/>
      <c r="AI22" s="22"/>
      <c r="AJ22" s="22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2"/>
      <c r="AH23" s="22"/>
      <c r="AI23" s="22"/>
      <c r="AJ23" s="22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2"/>
      <c r="AH24" s="22"/>
      <c r="AI24" s="22"/>
      <c r="AJ24" s="22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2"/>
      <c r="AH25" s="22"/>
      <c r="AI25" s="22"/>
      <c r="AJ25" s="22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2"/>
      <c r="AH26" s="22"/>
      <c r="AI26" s="22"/>
      <c r="AJ26" s="2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2"/>
      <c r="AH27" s="22"/>
      <c r="AI27" s="22"/>
      <c r="AJ27" s="22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2"/>
      <c r="AH28" s="22"/>
      <c r="AI28" s="22"/>
      <c r="AJ28" s="2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2"/>
      <c r="AH29" s="22"/>
      <c r="AI29" s="22"/>
      <c r="AJ29" s="2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2"/>
      <c r="AH30" s="22"/>
      <c r="AI30" s="22"/>
      <c r="AJ30" s="2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2"/>
      <c r="AH31" s="22"/>
      <c r="AI31" s="2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2"/>
      <c r="AH32" s="22"/>
      <c r="AI32" s="2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2"/>
      <c r="AH33" s="22"/>
      <c r="AI33" s="2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2"/>
      <c r="AH34" s="22"/>
      <c r="AI34" s="2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2"/>
      <c r="AH35" s="22"/>
      <c r="AI35" s="2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2"/>
      <c r="AH36" s="22"/>
      <c r="AI36" s="2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2"/>
      <c r="AH37" s="22"/>
      <c r="AI37" s="2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2"/>
      <c r="AH38" s="22"/>
      <c r="AI38" s="2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2"/>
      <c r="AH39" s="22"/>
      <c r="AI39" s="2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2"/>
      <c r="AH40" s="22"/>
      <c r="AI40" s="2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2"/>
      <c r="AH41" s="22"/>
      <c r="AI41" s="2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2"/>
      <c r="AH42" s="22"/>
      <c r="AI42" s="2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2"/>
      <c r="AH43" s="22"/>
      <c r="AI43" s="2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2"/>
      <c r="AH44" s="22"/>
      <c r="AI44" s="2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2"/>
      <c r="AH45" s="22"/>
      <c r="AI45" s="2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2"/>
      <c r="AH46" s="22"/>
      <c r="AI46" s="2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2"/>
      <c r="AH47" s="22"/>
      <c r="AI47" s="2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2"/>
      <c r="AH48" s="22"/>
      <c r="AI48" s="2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2"/>
      <c r="AH49" s="22"/>
      <c r="AI49" s="2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2"/>
      <c r="AH50" s="22"/>
      <c r="AI50" s="2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2"/>
      <c r="AH51" s="22"/>
      <c r="AI51" s="2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2"/>
      <c r="AH52" s="22"/>
      <c r="AI52" s="22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2"/>
      <c r="AH53" s="22"/>
      <c r="AI53" s="22"/>
      <c r="AJ53" s="2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2"/>
      <c r="AH54" s="22"/>
      <c r="AI54" s="22"/>
      <c r="AJ54" s="22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2"/>
      <c r="AH55" s="22"/>
      <c r="AI55" s="22"/>
      <c r="AJ55" s="22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2"/>
      <c r="AH56" s="22"/>
      <c r="AI56" s="22"/>
      <c r="AJ56" s="22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2"/>
      <c r="AH57" s="22"/>
      <c r="AI57" s="22"/>
      <c r="AJ57" s="22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2"/>
      <c r="AH58" s="22"/>
      <c r="AI58" s="22"/>
      <c r="AJ58" s="22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2"/>
      <c r="AH59" s="22"/>
      <c r="AI59" s="22"/>
      <c r="AJ59" s="22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2"/>
      <c r="AH60" s="22"/>
      <c r="AI60" s="22"/>
      <c r="AJ60" s="22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2"/>
      <c r="AH61" s="22"/>
      <c r="AI61" s="22"/>
      <c r="AJ61" s="22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2"/>
      <c r="AH62" s="22"/>
      <c r="AI62" s="22"/>
      <c r="AJ62" s="22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2"/>
      <c r="AH63" s="22"/>
      <c r="AI63" s="22"/>
      <c r="AJ63" s="22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2"/>
      <c r="AH64" s="22"/>
      <c r="AI64" s="22"/>
      <c r="AJ64" s="22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2"/>
      <c r="AH65" s="22"/>
      <c r="AI65" s="22"/>
      <c r="AJ65" s="22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2"/>
      <c r="AH66" s="22"/>
      <c r="AI66" s="22"/>
      <c r="AJ66" s="22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2"/>
      <c r="AH67" s="22"/>
      <c r="AI67" s="22"/>
      <c r="AJ67" s="2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2"/>
      <c r="AH68" s="22"/>
      <c r="AI68" s="22"/>
      <c r="AJ68" s="2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2"/>
      <c r="AH69" s="22"/>
      <c r="AI69" s="22"/>
      <c r="AJ69" s="2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2"/>
      <c r="AH70" s="22"/>
      <c r="AI70" s="22"/>
      <c r="AJ70" s="2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2"/>
      <c r="AH71" s="22"/>
      <c r="AI71" s="22"/>
      <c r="AJ71" s="2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2"/>
      <c r="AH72" s="22"/>
      <c r="AI72" s="2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2"/>
      <c r="AH73" s="22"/>
      <c r="AI73" s="2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2"/>
      <c r="AH74" s="22"/>
      <c r="AI74" s="2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2"/>
      <c r="AH75" s="22"/>
      <c r="AI75" s="2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2"/>
      <c r="AH76" s="22"/>
      <c r="AI76" s="2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2"/>
      <c r="AH77" s="22"/>
      <c r="AI77" s="2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2"/>
      <c r="AH78" s="22"/>
      <c r="AI78" s="2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2"/>
      <c r="AH79" s="22"/>
      <c r="AI79" s="2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2"/>
      <c r="AH80" s="22"/>
      <c r="AI80" s="2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2"/>
      <c r="AH81" s="22"/>
      <c r="AI81" s="2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2"/>
      <c r="AH82" s="22"/>
      <c r="AI82" s="2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2"/>
      <c r="AH83" s="22"/>
      <c r="AI83" s="2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2"/>
      <c r="AH84" s="22"/>
      <c r="AI84" s="2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2"/>
      <c r="AH85" s="22"/>
      <c r="AI85" s="2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2"/>
      <c r="AH86" s="22"/>
      <c r="AI86" s="22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2"/>
      <c r="AH87" s="22"/>
      <c r="AI87" s="22"/>
      <c r="AJ87" s="22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2"/>
      <c r="AH88" s="22"/>
      <c r="AI88" s="22"/>
      <c r="AJ88" s="22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2"/>
      <c r="AH89" s="22"/>
      <c r="AI89" s="22"/>
      <c r="AJ89" s="22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2"/>
      <c r="AH90" s="22"/>
      <c r="AI90" s="22"/>
      <c r="AJ90" s="22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2"/>
      <c r="AH91" s="22"/>
      <c r="AI91" s="22"/>
      <c r="AJ91" s="22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2"/>
      <c r="AH92" s="22"/>
      <c r="AI92" s="22"/>
      <c r="AJ92" s="22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2"/>
      <c r="AH93" s="22"/>
      <c r="AI93" s="22"/>
      <c r="AJ93" s="22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2"/>
      <c r="AH94" s="22"/>
      <c r="AI94" s="22"/>
      <c r="AJ94" s="22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2"/>
      <c r="AH95" s="22"/>
      <c r="AI95" s="22"/>
      <c r="AJ95" s="22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2"/>
      <c r="AH96" s="22"/>
      <c r="AI96" s="22"/>
      <c r="AJ96" s="22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2"/>
      <c r="AH97" s="22"/>
      <c r="AI97" s="22"/>
      <c r="AJ97" s="22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2"/>
      <c r="AH98" s="22"/>
      <c r="AI98" s="22"/>
      <c r="AJ98" s="22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2"/>
      <c r="AH99" s="22"/>
      <c r="AI99" s="22"/>
      <c r="AJ99" s="22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2"/>
      <c r="AH100" s="22"/>
      <c r="AI100" s="22"/>
      <c r="AJ100" s="22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2"/>
      <c r="AH101" s="22"/>
      <c r="AI101" s="22"/>
      <c r="AJ101" s="22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2"/>
      <c r="AH102" s="22"/>
      <c r="AI102" s="22"/>
      <c r="AJ102" s="22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2"/>
      <c r="AH103" s="22"/>
      <c r="AI103" s="22"/>
      <c r="AJ103" s="22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2"/>
      <c r="AH104" s="22"/>
      <c r="AI104" s="22"/>
      <c r="AJ104" s="22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2"/>
      <c r="AH105" s="22"/>
      <c r="AI105" s="22"/>
      <c r="AJ105" s="22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2"/>
      <c r="AH106" s="22"/>
      <c r="AI106" s="22"/>
      <c r="AJ106" s="2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2"/>
      <c r="AH107" s="22"/>
      <c r="AI107" s="22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2"/>
      <c r="AH108" s="22"/>
      <c r="AI108" s="2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2"/>
      <c r="AH109" s="22"/>
      <c r="AI109" s="2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2"/>
      <c r="AH110" s="22"/>
      <c r="AI110" s="2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2"/>
      <c r="AH111" s="22"/>
      <c r="AI111" s="2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2"/>
      <c r="AH112" s="22"/>
      <c r="AI112" s="2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2"/>
      <c r="AH113" s="22"/>
      <c r="AI113" s="2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2"/>
      <c r="AH114" s="22"/>
      <c r="AI114" s="2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2"/>
      <c r="AH115" s="22"/>
      <c r="AI115" s="2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2"/>
      <c r="AH116" s="22"/>
      <c r="AI116" s="2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2"/>
      <c r="AH117" s="22"/>
      <c r="AI117" s="2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2"/>
      <c r="AH118" s="22"/>
      <c r="AI118" s="2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2"/>
      <c r="AH119" s="22"/>
      <c r="AI119" s="2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2"/>
      <c r="AH120" s="22"/>
      <c r="AI120" s="2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2"/>
      <c r="AH121" s="22"/>
      <c r="AI121" s="2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2"/>
      <c r="AH122" s="22"/>
      <c r="AI122" s="2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2"/>
      <c r="AH123" s="22"/>
      <c r="AI123" s="2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2"/>
      <c r="AH124" s="22"/>
      <c r="AI124" s="2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2"/>
      <c r="AH125" s="22"/>
      <c r="AI125" s="2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2"/>
      <c r="AH126" s="22"/>
      <c r="AI126" s="2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2"/>
      <c r="AH127" s="22"/>
      <c r="AI127" s="2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2"/>
      <c r="AH128" s="22"/>
      <c r="AI128" s="2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2"/>
      <c r="AH129" s="22"/>
      <c r="AI129" s="2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2"/>
      <c r="AH130" s="22"/>
      <c r="AI130" s="2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2"/>
      <c r="AH131" s="22"/>
      <c r="AI131" s="2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2"/>
      <c r="AH132" s="22"/>
      <c r="AI132" s="2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2"/>
      <c r="AH133" s="22"/>
      <c r="AI133" s="2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2"/>
      <c r="AH134" s="22"/>
      <c r="AI134" s="2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2"/>
      <c r="AH135" s="22"/>
      <c r="AI135" s="2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2"/>
      <c r="AH136" s="22"/>
      <c r="AI136" s="2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2"/>
      <c r="AH137" s="22"/>
      <c r="AI137" s="2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2"/>
      <c r="AH138" s="22"/>
      <c r="AI138" s="2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2"/>
      <c r="AH139" s="22"/>
      <c r="AI139" s="2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2"/>
      <c r="AH140" s="22"/>
      <c r="AI140" s="2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2"/>
      <c r="AH141" s="22"/>
      <c r="AI141" s="2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2"/>
      <c r="AH142" s="22"/>
      <c r="AI142" s="2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2"/>
      <c r="AH143" s="22"/>
      <c r="AI143" s="2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2"/>
      <c r="AH144" s="22"/>
      <c r="AI144" s="2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2"/>
      <c r="AH145" s="22"/>
      <c r="AI145" s="2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2"/>
      <c r="AH146" s="22"/>
      <c r="AI146" s="2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2"/>
      <c r="AH147" s="22"/>
      <c r="AI147" s="2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2"/>
      <c r="AH148" s="22"/>
      <c r="AI148" s="2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2"/>
      <c r="AH149" s="22"/>
      <c r="AI149" s="2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2"/>
      <c r="AH150" s="22"/>
      <c r="AI150" s="2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2"/>
      <c r="AH151" s="22"/>
      <c r="AI151" s="2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2"/>
      <c r="AH152" s="22"/>
      <c r="AI152" s="2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2"/>
      <c r="AH153" s="22"/>
      <c r="AI153" s="2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2"/>
      <c r="AH154" s="22"/>
      <c r="AI154" s="2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2"/>
      <c r="AH155" s="22"/>
      <c r="AI155" s="2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2"/>
      <c r="AH156" s="22"/>
      <c r="AI156" s="2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2"/>
      <c r="AH157" s="22"/>
      <c r="AI157" s="2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2"/>
      <c r="AH158" s="22"/>
      <c r="AI158" s="2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2"/>
      <c r="AH159" s="22"/>
      <c r="AI159" s="2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2"/>
      <c r="AH160" s="22"/>
      <c r="AI160" s="2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2"/>
      <c r="AH161" s="22"/>
      <c r="AI161" s="2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2"/>
      <c r="AH162" s="22"/>
      <c r="AI162" s="2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2"/>
      <c r="AH163" s="22"/>
      <c r="AI163" s="2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2"/>
      <c r="AH164" s="22"/>
      <c r="AI164" s="2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2"/>
      <c r="AH165" s="22"/>
      <c r="AI165" s="2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2"/>
      <c r="AH166" s="22"/>
      <c r="AI166" s="2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2"/>
      <c r="AH167" s="22"/>
      <c r="AI167" s="2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2"/>
      <c r="AH168" s="22"/>
      <c r="AI168" s="2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2"/>
      <c r="AH169" s="22"/>
      <c r="AI169" s="2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2"/>
      <c r="AH170" s="22"/>
      <c r="AI170" s="2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2"/>
      <c r="AH171" s="22"/>
      <c r="AI171" s="22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2"/>
      <c r="AH172" s="22"/>
      <c r="AI172" s="22"/>
      <c r="AJ172" s="2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2"/>
      <c r="AH173" s="22"/>
      <c r="AI173" s="22"/>
      <c r="AJ173" s="22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2"/>
      <c r="AH174" s="22"/>
      <c r="AI174" s="22"/>
      <c r="AJ174" s="22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2"/>
      <c r="AH175" s="22"/>
      <c r="AI175" s="22"/>
      <c r="AJ175" s="22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2"/>
      <c r="AH176" s="22"/>
      <c r="AI176" s="22"/>
      <c r="AJ176" s="22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2:57" ht="14.25" x14ac:dyDescent="0.2">
      <c r="L177"/>
      <c r="M177"/>
      <c r="N177"/>
      <c r="O177"/>
      <c r="P177"/>
      <c r="Q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2"/>
      <c r="AH177" s="22"/>
      <c r="AI177" s="22"/>
      <c r="AJ177" s="22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2:57" ht="14.25" x14ac:dyDescent="0.2">
      <c r="L178"/>
      <c r="M178"/>
      <c r="N178"/>
      <c r="O178"/>
      <c r="P178"/>
      <c r="Q178" s="12"/>
      <c r="R178" s="12"/>
      <c r="S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2"/>
      <c r="AH178" s="22"/>
      <c r="AI178" s="22"/>
      <c r="AJ178" s="22"/>
      <c r="AK178" s="20"/>
      <c r="AL178" s="12"/>
    </row>
    <row r="179" spans="12:57" ht="14.25" x14ac:dyDescent="0.2">
      <c r="L179"/>
      <c r="M179"/>
      <c r="N179"/>
      <c r="O179"/>
      <c r="P179"/>
      <c r="Q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0"/>
      <c r="AL179" s="12"/>
    </row>
    <row r="180" spans="12:57" ht="14.25" x14ac:dyDescent="0.2">
      <c r="L180"/>
      <c r="M180"/>
      <c r="N180"/>
      <c r="O180"/>
      <c r="P180"/>
      <c r="Q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0"/>
      <c r="AL180" s="12"/>
    </row>
    <row r="181" spans="12:57" ht="14.25" x14ac:dyDescent="0.2">
      <c r="L181" s="12"/>
      <c r="M181" s="12"/>
      <c r="N181" s="12"/>
      <c r="O181" s="12"/>
      <c r="P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0"/>
      <c r="AL181" s="12"/>
    </row>
    <row r="182" spans="12:57" ht="14.25" x14ac:dyDescent="0.2">
      <c r="L182" s="12"/>
      <c r="M182" s="12"/>
      <c r="N182" s="12"/>
      <c r="O182" s="12"/>
      <c r="P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0"/>
      <c r="AL182" s="12"/>
    </row>
    <row r="183" spans="12:57" ht="14.25" x14ac:dyDescent="0.2">
      <c r="L183" s="12"/>
      <c r="M183" s="12"/>
      <c r="N183" s="12"/>
      <c r="O183" s="12"/>
      <c r="P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0"/>
      <c r="AL183" s="12"/>
    </row>
    <row r="184" spans="12:57" ht="14.25" x14ac:dyDescent="0.2">
      <c r="L184" s="12"/>
      <c r="M184" s="12"/>
      <c r="N184" s="12"/>
      <c r="O184" s="12"/>
      <c r="P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12"/>
      <c r="AL184" s="12"/>
    </row>
    <row r="185" spans="12:57" x14ac:dyDescent="0.25">
      <c r="R185" s="15"/>
      <c r="S185" s="15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</row>
    <row r="186" spans="12:57" x14ac:dyDescent="0.25">
      <c r="R186" s="15"/>
      <c r="S186" s="15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</row>
    <row r="187" spans="12:57" x14ac:dyDescent="0.25"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</row>
    <row r="188" spans="12:57" x14ac:dyDescent="0.25">
      <c r="L188"/>
      <c r="M188"/>
      <c r="N188"/>
      <c r="O188"/>
      <c r="P188"/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57" x14ac:dyDescent="0.25">
      <c r="L189"/>
      <c r="M189"/>
      <c r="N189"/>
      <c r="O189"/>
      <c r="P189"/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57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57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57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ht="14.25" x14ac:dyDescent="0.2">
      <c r="L214"/>
      <c r="M214"/>
      <c r="N214"/>
      <c r="O214"/>
      <c r="P2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ht="14.25" x14ac:dyDescent="0.2">
      <c r="L215"/>
      <c r="M215"/>
      <c r="N215"/>
      <c r="O215"/>
      <c r="P2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ht="14.25" x14ac:dyDescent="0.2">
      <c r="L216"/>
      <c r="M216"/>
      <c r="N216"/>
      <c r="O216"/>
      <c r="P216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2018-11-07T18:17:37Z</dcterms:modified>
</cp:coreProperties>
</file>