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0" i="2" l="1"/>
  <c r="K23" i="2" s="1"/>
  <c r="AS17" i="2"/>
  <c r="AQ17" i="2"/>
  <c r="AP17" i="2"/>
  <c r="AO17" i="2"/>
  <c r="AN17" i="2"/>
  <c r="AM17" i="2"/>
  <c r="AG17" i="2"/>
  <c r="K22" i="2" s="1"/>
  <c r="AE17" i="2"/>
  <c r="I22" i="2" s="1"/>
  <c r="AD17" i="2"/>
  <c r="H22" i="2" s="1"/>
  <c r="AC17" i="2"/>
  <c r="G22" i="2" s="1"/>
  <c r="AB17" i="2"/>
  <c r="F22" i="2" s="1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H17" i="2"/>
  <c r="H21" i="2" s="1"/>
  <c r="G17" i="2"/>
  <c r="G21" i="2" s="1"/>
  <c r="F17" i="2"/>
  <c r="F21" i="2" s="1"/>
  <c r="E17" i="2"/>
  <c r="E21" i="2" s="1"/>
  <c r="O21" i="2" l="1"/>
  <c r="O22" i="2"/>
  <c r="G23" i="2"/>
  <c r="M22" i="2"/>
  <c r="E23" i="2"/>
  <c r="F23" i="2"/>
  <c r="N21" i="2"/>
  <c r="L21" i="2"/>
  <c r="H23" i="2"/>
  <c r="M23" i="2" s="1"/>
  <c r="M21" i="2"/>
  <c r="N22" i="2"/>
  <c r="L22" i="2"/>
  <c r="I23" i="2"/>
  <c r="O23" i="2" s="1"/>
  <c r="N23" i="2" l="1"/>
  <c r="L23" i="2"/>
</calcChain>
</file>

<file path=xl/sharedStrings.xml><?xml version="1.0" encoding="utf-8"?>
<sst xmlns="http://schemas.openxmlformats.org/spreadsheetml/2006/main" count="99" uniqueCount="41">
  <si>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</si>
  <si>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</si>
  <si>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</si>
  <si>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</si>
  <si>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</si>
  <si>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</si>
  <si>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</si>
  <si>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</si>
  <si>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</si>
  <si>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</si>
  <si>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</si>
  <si>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</si>
  <si>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</si>
  <si>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</si>
  <si>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</si>
  <si>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9.</t>
  </si>
  <si>
    <t>JoKo</t>
  </si>
  <si>
    <t>10.</t>
  </si>
  <si>
    <t>Tapio Mäkelä</t>
  </si>
  <si>
    <t>2.2.1958</t>
  </si>
  <si>
    <t>Alku</t>
  </si>
  <si>
    <t>12.</t>
  </si>
  <si>
    <t>maakuntasarja</t>
  </si>
  <si>
    <t>JoKo  2</t>
  </si>
  <si>
    <t>Alku = Forssan Alku  (1913)</t>
  </si>
  <si>
    <t>1.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</si>
  <si>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</si>
  <si>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</si>
  <si>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</si>
  <si>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</si>
  <si>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</si>
  <si>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</si>
  <si>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</si>
  <si>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</si>
  <si>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</si>
  <si>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</si>
  <si>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</si>
  <si>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</si>
  <si>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6.</t>
  </si>
  <si>
    <t>11.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</si>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</sst>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39" t="s">
        <v>29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18"/>
      <c r="L4" s="13"/>
      <c r="M4" s="13"/>
      <c r="N4" s="13"/>
      <c r="O4" s="13"/>
      <c r="P4" s="18"/>
      <c r="Q4" s="22"/>
      <c r="R4" s="22"/>
      <c r="S4" s="34"/>
      <c r="T4" s="22"/>
      <c r="U4" s="22"/>
      <c r="V4" s="45"/>
      <c r="W4" s="21"/>
      <c r="X4" s="22">
        <v>1983</v>
      </c>
      <c r="Y4" s="22" t="s">
        <v>37</v>
      </c>
      <c r="Z4" s="46" t="s">
        <v>16</v>
      </c>
      <c r="AA4" s="22">
        <v>18</v>
      </c>
      <c r="AB4" s="22">
        <v>2</v>
      </c>
      <c r="AC4" s="22">
        <v>16</v>
      </c>
      <c r="AD4" s="22">
        <v>6</v>
      </c>
      <c r="AE4" s="22"/>
      <c r="AF4" s="28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18"/>
      <c r="L5" s="13"/>
      <c r="M5" s="13"/>
      <c r="N5" s="13"/>
      <c r="O5" s="13"/>
      <c r="P5" s="18"/>
      <c r="Q5" s="22"/>
      <c r="R5" s="22"/>
      <c r="S5" s="34"/>
      <c r="T5" s="22"/>
      <c r="U5" s="22"/>
      <c r="V5" s="45"/>
      <c r="W5" s="21"/>
      <c r="X5" s="22">
        <v>1984</v>
      </c>
      <c r="Y5" s="22" t="s">
        <v>38</v>
      </c>
      <c r="Z5" s="46" t="s">
        <v>16</v>
      </c>
      <c r="AA5" s="22">
        <v>18</v>
      </c>
      <c r="AB5" s="22">
        <v>0</v>
      </c>
      <c r="AC5" s="22">
        <v>11</v>
      </c>
      <c r="AD5" s="22">
        <v>11</v>
      </c>
      <c r="AE5" s="22"/>
      <c r="AF5" s="28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18"/>
      <c r="L6" s="13"/>
      <c r="M6" s="13"/>
      <c r="N6" s="13"/>
      <c r="O6" s="13"/>
      <c r="P6" s="18"/>
      <c r="Q6" s="22"/>
      <c r="R6" s="22"/>
      <c r="S6" s="34"/>
      <c r="T6" s="22"/>
      <c r="U6" s="22"/>
      <c r="V6" s="45"/>
      <c r="W6" s="21"/>
      <c r="X6" s="22">
        <v>1985</v>
      </c>
      <c r="Y6" s="22" t="s">
        <v>17</v>
      </c>
      <c r="Z6" s="46" t="s">
        <v>16</v>
      </c>
      <c r="AA6" s="22">
        <v>16</v>
      </c>
      <c r="AB6" s="22">
        <v>0</v>
      </c>
      <c r="AC6" s="22">
        <v>6</v>
      </c>
      <c r="AD6" s="22">
        <v>5</v>
      </c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18"/>
      <c r="L7" s="13"/>
      <c r="M7" s="13"/>
      <c r="N7" s="13"/>
      <c r="O7" s="13"/>
      <c r="P7" s="18"/>
      <c r="Q7" s="22"/>
      <c r="R7" s="22"/>
      <c r="S7" s="34"/>
      <c r="T7" s="22"/>
      <c r="U7" s="22"/>
      <c r="V7" s="45"/>
      <c r="W7" s="21"/>
      <c r="X7" s="22">
        <v>1986</v>
      </c>
      <c r="Y7" s="22" t="s">
        <v>39</v>
      </c>
      <c r="Z7" s="46" t="s">
        <v>16</v>
      </c>
      <c r="AA7" s="22">
        <v>22</v>
      </c>
      <c r="AB7" s="22">
        <v>2</v>
      </c>
      <c r="AC7" s="22">
        <v>7</v>
      </c>
      <c r="AD7" s="22">
        <v>10</v>
      </c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18"/>
      <c r="L8" s="13"/>
      <c r="M8" s="13"/>
      <c r="N8" s="13"/>
      <c r="O8" s="13"/>
      <c r="P8" s="18"/>
      <c r="Q8" s="22"/>
      <c r="R8" s="22"/>
      <c r="S8" s="34"/>
      <c r="T8" s="22"/>
      <c r="U8" s="22"/>
      <c r="V8" s="45"/>
      <c r="W8" s="21"/>
      <c r="X8" s="22">
        <v>1987</v>
      </c>
      <c r="Y8" s="22" t="s">
        <v>40</v>
      </c>
      <c r="Z8" s="46" t="s">
        <v>20</v>
      </c>
      <c r="AA8" s="22"/>
      <c r="AB8" s="46" t="s">
        <v>22</v>
      </c>
      <c r="AC8" s="22"/>
      <c r="AD8" s="22"/>
      <c r="AE8" s="22"/>
      <c r="AF8" s="28"/>
      <c r="AG8" s="1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18"/>
      <c r="L9" s="13"/>
      <c r="M9" s="13"/>
      <c r="N9" s="13"/>
      <c r="O9" s="13"/>
      <c r="P9" s="18"/>
      <c r="Q9" s="22"/>
      <c r="R9" s="22"/>
      <c r="S9" s="34"/>
      <c r="T9" s="22"/>
      <c r="U9" s="22"/>
      <c r="V9" s="45"/>
      <c r="W9" s="21"/>
      <c r="X9" s="22">
        <v>1988</v>
      </c>
      <c r="Y9" s="22" t="s">
        <v>40</v>
      </c>
      <c r="Z9" s="46" t="s">
        <v>20</v>
      </c>
      <c r="AA9" s="22"/>
      <c r="AB9" s="46" t="s">
        <v>22</v>
      </c>
      <c r="AC9" s="22"/>
      <c r="AD9" s="22"/>
      <c r="AE9" s="22"/>
      <c r="AF9" s="28"/>
      <c r="AG9" s="1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18"/>
      <c r="L10" s="13"/>
      <c r="M10" s="13"/>
      <c r="N10" s="13"/>
      <c r="O10" s="13"/>
      <c r="P10" s="18"/>
      <c r="Q10" s="22"/>
      <c r="R10" s="22"/>
      <c r="S10" s="34"/>
      <c r="T10" s="22"/>
      <c r="U10" s="22"/>
      <c r="V10" s="45"/>
      <c r="W10" s="21"/>
      <c r="X10" s="22">
        <v>1989</v>
      </c>
      <c r="Y10" s="22" t="s">
        <v>25</v>
      </c>
      <c r="Z10" s="46" t="s">
        <v>20</v>
      </c>
      <c r="AA10" s="22"/>
      <c r="AB10" s="46" t="s">
        <v>22</v>
      </c>
      <c r="AC10" s="22"/>
      <c r="AD10" s="22"/>
      <c r="AE10" s="22"/>
      <c r="AF10" s="28"/>
      <c r="AG10" s="18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18"/>
      <c r="L11" s="13"/>
      <c r="M11" s="13"/>
      <c r="N11" s="13"/>
      <c r="O11" s="13"/>
      <c r="P11" s="18"/>
      <c r="Q11" s="22"/>
      <c r="R11" s="22"/>
      <c r="S11" s="34"/>
      <c r="T11" s="22"/>
      <c r="U11" s="22"/>
      <c r="V11" s="45"/>
      <c r="W11" s="21"/>
      <c r="X11" s="22">
        <v>1990</v>
      </c>
      <c r="Y11" s="22" t="s">
        <v>15</v>
      </c>
      <c r="Z11" s="70" t="s">
        <v>20</v>
      </c>
      <c r="AA11" s="22">
        <v>22</v>
      </c>
      <c r="AB11" s="22">
        <v>1</v>
      </c>
      <c r="AC11" s="22">
        <v>23</v>
      </c>
      <c r="AD11" s="22">
        <v>10</v>
      </c>
      <c r="AE11" s="22"/>
      <c r="AF11" s="28"/>
      <c r="AG11" s="18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18"/>
      <c r="L12" s="13"/>
      <c r="M12" s="13"/>
      <c r="N12" s="13"/>
      <c r="O12" s="13"/>
      <c r="P12" s="18"/>
      <c r="Q12" s="22"/>
      <c r="R12" s="22"/>
      <c r="S12" s="34"/>
      <c r="T12" s="22"/>
      <c r="U12" s="22"/>
      <c r="V12" s="45"/>
      <c r="W12" s="21"/>
      <c r="X12" s="22">
        <v>1991</v>
      </c>
      <c r="Y12" s="22" t="s">
        <v>21</v>
      </c>
      <c r="Z12" s="46" t="s">
        <v>20</v>
      </c>
      <c r="AA12" s="22"/>
      <c r="AB12" s="22"/>
      <c r="AC12" s="22"/>
      <c r="AD12" s="22"/>
      <c r="AE12" s="22"/>
      <c r="AF12" s="28"/>
      <c r="AG12" s="18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18"/>
      <c r="L13" s="13"/>
      <c r="M13" s="13"/>
      <c r="N13" s="13"/>
      <c r="O13" s="13"/>
      <c r="P13" s="18"/>
      <c r="Q13" s="22"/>
      <c r="R13" s="22"/>
      <c r="S13" s="34"/>
      <c r="T13" s="22"/>
      <c r="U13" s="22"/>
      <c r="V13" s="45"/>
      <c r="W13" s="21"/>
      <c r="X13" s="22">
        <v>1992</v>
      </c>
      <c r="Y13" s="22" t="s">
        <v>15</v>
      </c>
      <c r="Z13" s="70" t="s">
        <v>23</v>
      </c>
      <c r="AA13" s="22"/>
      <c r="AB13" s="46" t="s">
        <v>22</v>
      </c>
      <c r="AC13" s="22"/>
      <c r="AD13" s="22"/>
      <c r="AE13" s="22"/>
      <c r="AF13" s="28"/>
      <c r="AG13" s="18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1993</v>
      </c>
      <c r="C14" s="22" t="s">
        <v>15</v>
      </c>
      <c r="D14" s="43" t="s">
        <v>16</v>
      </c>
      <c r="E14" s="22">
        <v>21</v>
      </c>
      <c r="F14" s="22">
        <v>1</v>
      </c>
      <c r="G14" s="22">
        <v>13</v>
      </c>
      <c r="H14" s="22">
        <v>5</v>
      </c>
      <c r="I14" s="22">
        <v>38</v>
      </c>
      <c r="J14" s="22"/>
      <c r="K14" s="18"/>
      <c r="L14" s="13"/>
      <c r="M14" s="13"/>
      <c r="N14" s="13"/>
      <c r="O14" s="13"/>
      <c r="P14" s="18"/>
      <c r="Q14" s="22"/>
      <c r="R14" s="22"/>
      <c r="S14" s="34"/>
      <c r="T14" s="22"/>
      <c r="U14" s="22"/>
      <c r="V14" s="45"/>
      <c r="W14" s="21"/>
      <c r="X14" s="22"/>
      <c r="Y14" s="22"/>
      <c r="Z14" s="70"/>
      <c r="AA14" s="22"/>
      <c r="AB14" s="22"/>
      <c r="AC14" s="22"/>
      <c r="AD14" s="22"/>
      <c r="AE14" s="22"/>
      <c r="AF14" s="28"/>
      <c r="AG14" s="18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2"/>
      <c r="D15" s="43"/>
      <c r="E15" s="22"/>
      <c r="F15" s="22"/>
      <c r="G15" s="22"/>
      <c r="H15" s="22"/>
      <c r="I15" s="22"/>
      <c r="J15" s="22"/>
      <c r="K15" s="18"/>
      <c r="L15" s="13"/>
      <c r="M15" s="13"/>
      <c r="N15" s="13"/>
      <c r="O15" s="13"/>
      <c r="P15" s="18"/>
      <c r="Q15" s="22"/>
      <c r="R15" s="22"/>
      <c r="S15" s="34"/>
      <c r="T15" s="22"/>
      <c r="U15" s="22"/>
      <c r="V15" s="45"/>
      <c r="W15" s="21"/>
      <c r="X15" s="22">
        <v>1994</v>
      </c>
      <c r="Y15" s="22" t="s">
        <v>26</v>
      </c>
      <c r="Z15" s="70" t="s">
        <v>23</v>
      </c>
      <c r="AA15" s="22"/>
      <c r="AB15" s="46" t="s">
        <v>22</v>
      </c>
      <c r="AC15" s="22"/>
      <c r="AD15" s="22"/>
      <c r="AE15" s="22"/>
      <c r="AF15" s="28"/>
      <c r="AG15" s="18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1995</v>
      </c>
      <c r="C16" s="22" t="s">
        <v>17</v>
      </c>
      <c r="D16" s="43" t="s">
        <v>16</v>
      </c>
      <c r="E16" s="22">
        <v>10</v>
      </c>
      <c r="F16" s="22">
        <v>0</v>
      </c>
      <c r="G16" s="22">
        <v>2</v>
      </c>
      <c r="H16" s="22">
        <v>2</v>
      </c>
      <c r="I16" s="22">
        <v>17</v>
      </c>
      <c r="J16" s="22"/>
      <c r="K16" s="18"/>
      <c r="L16" s="13"/>
      <c r="M16" s="13"/>
      <c r="N16" s="13"/>
      <c r="O16" s="13"/>
      <c r="P16" s="18"/>
      <c r="Q16" s="22"/>
      <c r="R16" s="22"/>
      <c r="S16" s="34"/>
      <c r="T16" s="22"/>
      <c r="U16" s="22"/>
      <c r="V16" s="45"/>
      <c r="W16" s="21"/>
      <c r="X16" s="22"/>
      <c r="Y16" s="22"/>
      <c r="Z16" s="70"/>
      <c r="AA16" s="22"/>
      <c r="AB16" s="22"/>
      <c r="AC16" s="22"/>
      <c r="AD16" s="22"/>
      <c r="AE16" s="22"/>
      <c r="AF16" s="28"/>
      <c r="AG16" s="18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48" t="s">
        <v>32</v>
      </c>
      <c r="C17" s="49"/>
      <c r="D17" s="50"/>
      <c r="E17" s="51">
        <f>SUM(E4:E16)</f>
        <v>31</v>
      </c>
      <c r="F17" s="51">
        <f>SUM(F4:F16)</f>
        <v>1</v>
      </c>
      <c r="G17" s="51">
        <f>SUM(G4:G16)</f>
        <v>15</v>
      </c>
      <c r="H17" s="51">
        <f>SUM(H4:H16)</f>
        <v>7</v>
      </c>
      <c r="I17" s="51">
        <f>SUM(I4:I16)</f>
        <v>55</v>
      </c>
      <c r="J17" s="52">
        <v>0</v>
      </c>
      <c r="K17" s="38">
        <f>SUM(K4:K16)</f>
        <v>0</v>
      </c>
      <c r="L17" s="17"/>
      <c r="M17" s="15"/>
      <c r="N17" s="53"/>
      <c r="O17" s="54"/>
      <c r="P17" s="18"/>
      <c r="Q17" s="51">
        <f>SUM(Q4:Q16)</f>
        <v>0</v>
      </c>
      <c r="R17" s="51">
        <f>SUM(R4:R16)</f>
        <v>0</v>
      </c>
      <c r="S17" s="51">
        <f>SUM(S4:S16)</f>
        <v>0</v>
      </c>
      <c r="T17" s="51">
        <f>SUM(T4:T16)</f>
        <v>0</v>
      </c>
      <c r="U17" s="51">
        <f>SUM(U4:U16)</f>
        <v>0</v>
      </c>
      <c r="V17" s="23">
        <v>0</v>
      </c>
      <c r="W17" s="38">
        <f>SUM(W4:W16)</f>
        <v>0</v>
      </c>
      <c r="X17" s="11" t="s">
        <v>32</v>
      </c>
      <c r="Y17" s="12"/>
      <c r="Z17" s="10"/>
      <c r="AA17" s="51">
        <f>SUM(AA4:AA16)</f>
        <v>96</v>
      </c>
      <c r="AB17" s="51">
        <f>SUM(AB4:AB16)</f>
        <v>5</v>
      </c>
      <c r="AC17" s="51">
        <f>SUM(AC4:AC16)</f>
        <v>63</v>
      </c>
      <c r="AD17" s="51">
        <f>SUM(AD4:AD16)</f>
        <v>42</v>
      </c>
      <c r="AE17" s="51">
        <f>SUM(AE4:AE16)</f>
        <v>0</v>
      </c>
      <c r="AF17" s="52">
        <v>0</v>
      </c>
      <c r="AG17" s="38">
        <f>SUM(AG4:AG16)</f>
        <v>0</v>
      </c>
      <c r="AH17" s="17"/>
      <c r="AI17" s="15"/>
      <c r="AJ17" s="53"/>
      <c r="AK17" s="54"/>
      <c r="AL17" s="18"/>
      <c r="AM17" s="51">
        <f>SUM(AM4:AM16)</f>
        <v>0</v>
      </c>
      <c r="AN17" s="51">
        <f>SUM(AN4:AN16)</f>
        <v>0</v>
      </c>
      <c r="AO17" s="51">
        <f>SUM(AO4:AO16)</f>
        <v>0</v>
      </c>
      <c r="AP17" s="51">
        <f>SUM(AP4:AP16)</f>
        <v>0</v>
      </c>
      <c r="AQ17" s="51">
        <f>SUM(AQ4:AQ16)</f>
        <v>0</v>
      </c>
      <c r="AR17" s="52">
        <v>0</v>
      </c>
      <c r="AS17" s="42">
        <f>SUM(AS4:AS16)</f>
        <v>0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55"/>
      <c r="K18" s="21"/>
      <c r="L18" s="18"/>
      <c r="M18" s="18"/>
      <c r="N18" s="18"/>
      <c r="O18" s="18"/>
      <c r="P18" s="24"/>
      <c r="Q18" s="24"/>
      <c r="R18" s="25"/>
      <c r="S18" s="24"/>
      <c r="T18" s="24"/>
      <c r="U18" s="18"/>
      <c r="V18" s="18"/>
      <c r="W18" s="21"/>
      <c r="X18" s="24"/>
      <c r="Y18" s="24"/>
      <c r="Z18" s="24"/>
      <c r="AA18" s="24"/>
      <c r="AB18" s="24"/>
      <c r="AC18" s="24"/>
      <c r="AD18" s="24"/>
      <c r="AE18" s="24"/>
      <c r="AF18" s="55"/>
      <c r="AG18" s="21"/>
      <c r="AH18" s="18"/>
      <c r="AI18" s="18"/>
      <c r="AJ18" s="18"/>
      <c r="AK18" s="18"/>
      <c r="AL18" s="24"/>
      <c r="AM18" s="24"/>
      <c r="AN18" s="25"/>
      <c r="AO18" s="24"/>
      <c r="AP18" s="24"/>
      <c r="AQ18" s="18"/>
      <c r="AR18" s="18"/>
      <c r="AS18" s="2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6" t="s">
        <v>33</v>
      </c>
      <c r="C19" s="57"/>
      <c r="D19" s="58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34</v>
      </c>
      <c r="O19" s="13" t="s">
        <v>35</v>
      </c>
      <c r="Q19" s="25"/>
      <c r="R19" s="25" t="s">
        <v>12</v>
      </c>
      <c r="S19" s="25"/>
      <c r="T19" s="59" t="s">
        <v>14</v>
      </c>
      <c r="U19" s="18"/>
      <c r="V19" s="21"/>
      <c r="W19" s="21"/>
      <c r="X19" s="60"/>
      <c r="Y19" s="60"/>
      <c r="Z19" s="60"/>
      <c r="AA19" s="60"/>
      <c r="AB19" s="60"/>
      <c r="AC19" s="25"/>
      <c r="AD19" s="25"/>
      <c r="AE19" s="25"/>
      <c r="AF19" s="24"/>
      <c r="AG19" s="24"/>
      <c r="AH19" s="24"/>
      <c r="AI19" s="24"/>
      <c r="AJ19" s="24"/>
      <c r="AK19" s="24"/>
      <c r="AM19" s="21"/>
      <c r="AN19" s="60"/>
      <c r="AO19" s="60"/>
      <c r="AP19" s="60"/>
      <c r="AQ19" s="60"/>
      <c r="AR19" s="60"/>
      <c r="AS19" s="60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6" t="s">
        <v>36</v>
      </c>
      <c r="C20" s="7"/>
      <c r="D20" s="27"/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2">
        <v>0</v>
      </c>
      <c r="K20" s="24" t="e">
        <f>PRODUCT(I20/J20)</f>
        <v>#DIV/0!</v>
      </c>
      <c r="L20" s="63">
        <v>0</v>
      </c>
      <c r="M20" s="63">
        <v>0</v>
      </c>
      <c r="N20" s="63">
        <v>0</v>
      </c>
      <c r="O20" s="63">
        <v>0</v>
      </c>
      <c r="Q20" s="25"/>
      <c r="R20" s="25"/>
      <c r="S20" s="25"/>
      <c r="T20" s="59" t="s">
        <v>24</v>
      </c>
      <c r="U20" s="24"/>
      <c r="V20" s="24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4" t="s">
        <v>13</v>
      </c>
      <c r="C21" s="65"/>
      <c r="D21" s="66"/>
      <c r="E21" s="61">
        <f>PRODUCT(E17+Q17)</f>
        <v>31</v>
      </c>
      <c r="F21" s="61">
        <f>PRODUCT(F17+R17)</f>
        <v>1</v>
      </c>
      <c r="G21" s="61">
        <f>PRODUCT(G17+S17)</f>
        <v>15</v>
      </c>
      <c r="H21" s="61">
        <f>PRODUCT(H17+T17)</f>
        <v>7</v>
      </c>
      <c r="I21" s="61">
        <f>PRODUCT(I17+U17)</f>
        <v>55</v>
      </c>
      <c r="J21" s="62">
        <v>0</v>
      </c>
      <c r="K21" s="24">
        <f>PRODUCT(K17+W17)</f>
        <v>0</v>
      </c>
      <c r="L21" s="63">
        <f>PRODUCT((F21+G21)/E21)</f>
        <v>0.5161290322580645</v>
      </c>
      <c r="M21" s="63">
        <f>PRODUCT(H21/E21)</f>
        <v>0.22580645161290322</v>
      </c>
      <c r="N21" s="63">
        <f>PRODUCT((F21+G21+H21)/E21)</f>
        <v>0.74193548387096775</v>
      </c>
      <c r="O21" s="63">
        <f>PRODUCT(I21/E21)</f>
        <v>1.7741935483870968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0" t="s">
        <v>29</v>
      </c>
      <c r="C22" s="19"/>
      <c r="D22" s="29"/>
      <c r="E22" s="61">
        <f>PRODUCT(AA17+AM17)</f>
        <v>96</v>
      </c>
      <c r="F22" s="61">
        <f>PRODUCT(AB17+AN17)</f>
        <v>5</v>
      </c>
      <c r="G22" s="61">
        <f>PRODUCT(AC17+AO17)</f>
        <v>63</v>
      </c>
      <c r="H22" s="61">
        <f>PRODUCT(AD17+AP17)</f>
        <v>42</v>
      </c>
      <c r="I22" s="61">
        <f>PRODUCT(AE17+AQ17)</f>
        <v>0</v>
      </c>
      <c r="J22" s="62">
        <v>0</v>
      </c>
      <c r="K22" s="18">
        <f>PRODUCT(AG17+AS17)</f>
        <v>0</v>
      </c>
      <c r="L22" s="63">
        <f>PRODUCT((F22+G22)/E22)</f>
        <v>0.70833333333333337</v>
      </c>
      <c r="M22" s="63">
        <f>PRODUCT(H22/E22)</f>
        <v>0.4375</v>
      </c>
      <c r="N22" s="63">
        <f>PRODUCT((F22+G22+H22)/E22)</f>
        <v>1.1458333333333333</v>
      </c>
      <c r="O22" s="63">
        <f>PRODUCT(I22/E22)</f>
        <v>0</v>
      </c>
      <c r="Q22" s="25"/>
      <c r="R22" s="25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18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7" t="s">
        <v>32</v>
      </c>
      <c r="C23" s="68"/>
      <c r="D23" s="69"/>
      <c r="E23" s="61">
        <f>SUM(E20:E22)</f>
        <v>127</v>
      </c>
      <c r="F23" s="61">
        <f t="shared" ref="F23:I23" si="0">SUM(F20:F22)</f>
        <v>6</v>
      </c>
      <c r="G23" s="61">
        <f t="shared" si="0"/>
        <v>78</v>
      </c>
      <c r="H23" s="61">
        <f t="shared" si="0"/>
        <v>49</v>
      </c>
      <c r="I23" s="61">
        <f t="shared" si="0"/>
        <v>55</v>
      </c>
      <c r="J23" s="62">
        <v>0</v>
      </c>
      <c r="K23" s="24" t="e">
        <f>SUM(K20:K22)</f>
        <v>#DIV/0!</v>
      </c>
      <c r="L23" s="63">
        <f>PRODUCT((F23+G23)/E23)</f>
        <v>0.66141732283464572</v>
      </c>
      <c r="M23" s="63">
        <f>PRODUCT(H23/E23)</f>
        <v>0.38582677165354329</v>
      </c>
      <c r="N23" s="63">
        <f>PRODUCT((F23+G23+H23)/E23)</f>
        <v>1.0472440944881889</v>
      </c>
      <c r="O23" s="63">
        <f>PRODUCT(I23/E23)</f>
        <v>0.43307086614173229</v>
      </c>
      <c r="Q23" s="18"/>
      <c r="R23" s="18"/>
      <c r="S23" s="18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18"/>
      <c r="F24" s="18"/>
      <c r="G24" s="18"/>
      <c r="H24" s="18"/>
      <c r="I24" s="18"/>
      <c r="J24" s="24"/>
      <c r="K24" s="24"/>
      <c r="L24" s="18"/>
      <c r="M24" s="18"/>
      <c r="N24" s="18"/>
      <c r="O24" s="18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4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4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4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4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4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4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4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4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4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4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4"/>
      <c r="AK188" s="18"/>
      <c r="AL188" s="18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4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4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4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4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4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4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4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4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4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4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4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4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4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4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2018-12-21T10:55:21Z</dcterms:modified>
</cp:coreProperties>
</file>