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J10" i="5"/>
  <c r="J6" i="5"/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R6" i="5" l="1"/>
  <c r="AF6" i="5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<sst xmlns="http://schemas.openxmlformats.org/spreadsheetml/2006/main" count="75" uniqueCount="33">
  <si>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</si>
  <si>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</si>
  <si>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</si>
  <si>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</si>
  <si>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</si>
  <si>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</si>
  <si>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</si>
  <si>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</si>
  <si>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</si>
  <si>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</si>
  <si>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</si>
  <si>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</si>
  <si>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</si>
  <si>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</si>
  <si>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</si>
  <si>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</si>
  <si>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</si>
  <si>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</si>
  <si>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</si>
  <si>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</si>
  <si>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</si>
  <si>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</si>
  <si>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</si>
  <si>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</si>
  <si>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(1944),  kasvattajaseura</t>
  </si>
  <si>
    <t>4.</t>
  </si>
  <si>
    <t>AA  2</t>
  </si>
  <si>
    <t>Kasper Mäkelä</t>
  </si>
  <si>
    <t>24.9.2002   Alajärvi</t>
  </si>
  <si>
    <t>9.</t>
  </si>
  <si>
    <t>6.</t>
  </si>
  <si>
    <t>8.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</si>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</sst>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4" t="s">
        <v>25</v>
      </c>
      <c r="Z4" s="1" t="s">
        <v>26</v>
      </c>
      <c r="AA4" s="12">
        <v>12</v>
      </c>
      <c r="AB4" s="12">
        <v>0</v>
      </c>
      <c r="AC4" s="12">
        <v>2</v>
      </c>
      <c r="AD4" s="13">
        <v>25</v>
      </c>
      <c r="AE4" s="12">
        <v>30</v>
      </c>
      <c r="AF4" s="66">
        <v>0.5</v>
      </c>
      <c r="AG4" s="19">
        <v>60</v>
      </c>
      <c r="AH4" s="41"/>
      <c r="AI4" s="7" t="s">
        <v>29</v>
      </c>
      <c r="AJ4" s="7"/>
      <c r="AK4" s="7"/>
      <c r="AM4" s="12">
        <v>2</v>
      </c>
      <c r="AN4" s="12">
        <v>0</v>
      </c>
      <c r="AO4" s="13">
        <v>0</v>
      </c>
      <c r="AP4" s="12">
        <v>1</v>
      </c>
      <c r="AQ4" s="12">
        <v>4</v>
      </c>
      <c r="AR4" s="67">
        <v>0.36399999999999999</v>
      </c>
      <c r="AS4" s="19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2020</v>
      </c>
      <c r="C5" s="12" t="s">
        <v>25</v>
      </c>
      <c r="D5" s="1" t="s">
        <v>32</v>
      </c>
      <c r="E5" s="12">
        <v>2</v>
      </c>
      <c r="F5" s="12">
        <v>0</v>
      </c>
      <c r="G5" s="12">
        <v>0</v>
      </c>
      <c r="H5" s="12">
        <v>0</v>
      </c>
      <c r="I5" s="12">
        <v>3</v>
      </c>
      <c r="J5" s="32">
        <v>0.33329999999999999</v>
      </c>
      <c r="K5" s="19">
        <v>9</v>
      </c>
      <c r="L5" s="41"/>
      <c r="M5" s="7"/>
      <c r="N5" s="7"/>
      <c r="O5" s="7"/>
      <c r="P5" s="68"/>
      <c r="Q5" s="12"/>
      <c r="R5" s="12"/>
      <c r="S5" s="13"/>
      <c r="T5" s="12"/>
      <c r="U5" s="12"/>
      <c r="V5" s="67"/>
      <c r="W5" s="19"/>
      <c r="X5" s="12">
        <v>2020</v>
      </c>
      <c r="Y5" s="12" t="s">
        <v>30</v>
      </c>
      <c r="Z5" s="1" t="s">
        <v>26</v>
      </c>
      <c r="AA5" s="12">
        <v>7</v>
      </c>
      <c r="AB5" s="12">
        <v>0</v>
      </c>
      <c r="AC5" s="12">
        <v>2</v>
      </c>
      <c r="AD5" s="12">
        <v>15</v>
      </c>
      <c r="AE5" s="12">
        <v>24</v>
      </c>
      <c r="AF5" s="32">
        <v>0.63149999999999995</v>
      </c>
      <c r="AG5" s="19">
        <v>38</v>
      </c>
      <c r="AH5" s="41"/>
      <c r="AI5" s="7" t="s">
        <v>31</v>
      </c>
      <c r="AJ5" s="7"/>
      <c r="AK5" s="7"/>
      <c r="AL5" s="10"/>
      <c r="AM5" s="12"/>
      <c r="AN5" s="12"/>
      <c r="AO5" s="13"/>
      <c r="AP5" s="12"/>
      <c r="AQ5" s="12"/>
      <c r="AR5" s="60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2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3</v>
      </c>
      <c r="J6" s="37">
        <f>PRODUCT(I6/K6)</f>
        <v>0.33333333333333331</v>
      </c>
      <c r="K6" s="21">
        <f>SUM(K5:K5)</f>
        <v>9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4</v>
      </c>
      <c r="AD6" s="36">
        <f>SUM(AD4:AD5)</f>
        <v>40</v>
      </c>
      <c r="AE6" s="36">
        <f>SUM(AE4:AE5)</f>
        <v>54</v>
      </c>
      <c r="AF6" s="37">
        <f>PRODUCT(AE6/AG6)</f>
        <v>0.55102040816326525</v>
      </c>
      <c r="AG6" s="21">
        <f>SUM(AG4:AG5)</f>
        <v>98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4</v>
      </c>
      <c r="AR6" s="37">
        <f>PRODUCT(AQ6/AS6)</f>
        <v>0.36363636363636365</v>
      </c>
      <c r="AS6" s="39">
        <f>SUM(AS4:AS5)</f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2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3</v>
      </c>
      <c r="J10" s="61">
        <f>PRODUCT(I10/K10)</f>
        <v>0.33333333333333331</v>
      </c>
      <c r="K10" s="16">
        <f>PRODUCT(K6+W6)</f>
        <v>9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1.5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21</v>
      </c>
      <c r="F11" s="48">
        <f>PRODUCT(AB6+AN6)</f>
        <v>0</v>
      </c>
      <c r="G11" s="48">
        <f>PRODUCT(AC6+AO6)</f>
        <v>4</v>
      </c>
      <c r="H11" s="48">
        <f>PRODUCT(AD6+AP6)</f>
        <v>41</v>
      </c>
      <c r="I11" s="48">
        <f>PRODUCT(AE6+AQ6)</f>
        <v>58</v>
      </c>
      <c r="J11" s="61">
        <f>PRODUCT(I11/K11)</f>
        <v>0.5321100917431193</v>
      </c>
      <c r="K11" s="10">
        <f>PRODUCT(AG6+AS6)</f>
        <v>109</v>
      </c>
      <c r="L11" s="54">
        <f>PRODUCT((F11+G11)/E11)</f>
        <v>0.19047619047619047</v>
      </c>
      <c r="M11" s="54">
        <f>PRODUCT(H11/E11)</f>
        <v>1.9523809523809523</v>
      </c>
      <c r="N11" s="54">
        <f>PRODUCT((F11+G11+H11)/E11)</f>
        <v>2.1428571428571428</v>
      </c>
      <c r="O11" s="54">
        <f>PRODUCT(I11/E11)</f>
        <v>2.7619047619047619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23</v>
      </c>
      <c r="F12" s="48">
        <f t="shared" ref="F12:I12" si="0">SUM(F9:F11)</f>
        <v>0</v>
      </c>
      <c r="G12" s="48">
        <f t="shared" si="0"/>
        <v>4</v>
      </c>
      <c r="H12" s="48">
        <f t="shared" si="0"/>
        <v>41</v>
      </c>
      <c r="I12" s="48">
        <f t="shared" si="0"/>
        <v>61</v>
      </c>
      <c r="J12" s="61">
        <f>PRODUCT(I12/K12)</f>
        <v>0.51694915254237284</v>
      </c>
      <c r="K12" s="16">
        <f>SUM(K9:K11)</f>
        <v>118</v>
      </c>
      <c r="L12" s="54">
        <f>PRODUCT((F12+G12)/E12)</f>
        <v>0.17391304347826086</v>
      </c>
      <c r="M12" s="54">
        <f>PRODUCT(H12/E12)</f>
        <v>1.7826086956521738</v>
      </c>
      <c r="N12" s="54">
        <f>PRODUCT((F12+G12+H12)/E12)</f>
        <v>1.9565217391304348</v>
      </c>
      <c r="O12" s="54">
        <f>PRODUCT(I12/E12)</f>
        <v>2.652173913043478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2020-09-08T09:08:52Z</dcterms:modified>
</cp:coreProperties>
</file>