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5" i="5" l="1"/>
  <c r="K18" i="5" s="1"/>
  <c r="AS12" i="5"/>
  <c r="AQ12" i="5"/>
  <c r="AP12" i="5"/>
  <c r="AO12" i="5"/>
  <c r="AN12" i="5"/>
  <c r="AM12" i="5"/>
  <c r="AG12" i="5"/>
  <c r="K17" i="5" s="1"/>
  <c r="AE12" i="5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I12" i="5"/>
  <c r="I16" i="5" s="1"/>
  <c r="H12" i="5"/>
  <c r="H16" i="5" s="1"/>
  <c r="G12" i="5"/>
  <c r="G16" i="5" s="1"/>
  <c r="F12" i="5"/>
  <c r="F16" i="5" s="1"/>
  <c r="E12" i="5"/>
  <c r="E16" i="5" s="1"/>
  <c r="I17" i="5" l="1"/>
  <c r="I18" i="5" s="1"/>
  <c r="K16" i="5"/>
  <c r="O16" i="5"/>
  <c r="F18" i="5"/>
  <c r="N16" i="5"/>
  <c r="L16" i="5"/>
  <c r="H18" i="5"/>
  <c r="M16" i="5"/>
  <c r="O17" i="5"/>
  <c r="M17" i="5"/>
  <c r="E18" i="5"/>
  <c r="M18" i="5" s="1"/>
  <c r="G18" i="5"/>
  <c r="N17" i="5"/>
  <c r="L17" i="5"/>
  <c r="N18" i="5" l="1"/>
  <c r="L18" i="5"/>
</calcChain>
</file>

<file path=xl/sharedStrings.xml><?xml version="1.0" encoding="utf-8"?>
<sst xmlns="http://schemas.openxmlformats.org/spreadsheetml/2006/main" count="83" uniqueCount="39">
  <si>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</si>
  <si>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</si>
  <si>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</si>
  <si>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</si>
  <si>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</si>
  <si>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</si>
  <si>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</si>
  <si>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</si>
  <si>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</si>
  <si>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</si>
  <si>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</si>
  <si>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</si>
  <si>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</si>
  <si>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</si>
  <si>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</si>
  <si>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</si>
  <si>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</si>
  <si>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</si>
  <si>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</si>
  <si>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</si>
  <si>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</si>
  <si>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</si>
  <si>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</si>
  <si>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</si>
  <si>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KPL = Kouvolan Pallonlyöjät  (1931)</t>
  </si>
  <si>
    <t>KuPu = Kuusankosken Puhti  (1910)</t>
  </si>
  <si>
    <t>UPV = Ulvilan Pesä-Veikot  (1957)</t>
  </si>
  <si>
    <t>Jari Mäkelä</t>
  </si>
  <si>
    <t>6.1.1964</t>
  </si>
  <si>
    <t>10.</t>
  </si>
  <si>
    <t>SuPo</t>
  </si>
  <si>
    <t>6.</t>
  </si>
  <si>
    <t>KuPu</t>
  </si>
  <si>
    <t>12.</t>
  </si>
  <si>
    <t>2.</t>
  </si>
  <si>
    <t>KPL</t>
  </si>
  <si>
    <t>3.</t>
  </si>
  <si>
    <t>1.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</si>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</sst>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1987</v>
      </c>
      <c r="Y4" s="12" t="s">
        <v>29</v>
      </c>
      <c r="Z4" s="67" t="s">
        <v>30</v>
      </c>
      <c r="AA4" s="12">
        <v>18</v>
      </c>
      <c r="AB4" s="12">
        <v>0</v>
      </c>
      <c r="AC4" s="12">
        <v>5</v>
      </c>
      <c r="AD4" s="12">
        <v>11</v>
      </c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2"/>
      <c r="Z5" s="67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1990</v>
      </c>
      <c r="Y6" s="12" t="s">
        <v>29</v>
      </c>
      <c r="Z6" s="69" t="s">
        <v>30</v>
      </c>
      <c r="AA6" s="12">
        <v>22</v>
      </c>
      <c r="AB6" s="12">
        <v>0</v>
      </c>
      <c r="AC6" s="12">
        <v>7</v>
      </c>
      <c r="AD6" s="12">
        <v>21</v>
      </c>
      <c r="AE6" s="12"/>
      <c r="AF6" s="68"/>
      <c r="AG6" s="10"/>
      <c r="AH6" s="63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1991</v>
      </c>
      <c r="C7" s="12" t="s">
        <v>31</v>
      </c>
      <c r="D7" s="1" t="s">
        <v>32</v>
      </c>
      <c r="E7" s="12">
        <v>17</v>
      </c>
      <c r="F7" s="12">
        <v>2</v>
      </c>
      <c r="G7" s="12">
        <v>3</v>
      </c>
      <c r="H7" s="12">
        <v>16</v>
      </c>
      <c r="I7" s="12">
        <v>66</v>
      </c>
      <c r="J7" s="1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2"/>
      <c r="Z7" s="67"/>
      <c r="AA7" s="12"/>
      <c r="AB7" s="12"/>
      <c r="AC7" s="12"/>
      <c r="AD7" s="12"/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1992</v>
      </c>
      <c r="C8" s="12" t="s">
        <v>33</v>
      </c>
      <c r="D8" s="1" t="s">
        <v>32</v>
      </c>
      <c r="E8" s="12">
        <v>24</v>
      </c>
      <c r="F8" s="12">
        <v>1</v>
      </c>
      <c r="G8" s="12">
        <v>3</v>
      </c>
      <c r="H8" s="12">
        <v>29</v>
      </c>
      <c r="I8" s="12">
        <v>108</v>
      </c>
      <c r="J8" s="12"/>
      <c r="K8" s="70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/>
      <c r="Y8" s="12"/>
      <c r="Z8" s="67"/>
      <c r="AA8" s="12"/>
      <c r="AB8" s="12"/>
      <c r="AC8" s="12"/>
      <c r="AD8" s="12"/>
      <c r="AE8" s="12"/>
      <c r="AF8" s="68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2"/>
      <c r="D9" s="1"/>
      <c r="E9" s="12"/>
      <c r="F9" s="12"/>
      <c r="G9" s="12"/>
      <c r="H9" s="12"/>
      <c r="I9" s="12"/>
      <c r="J9" s="12"/>
      <c r="K9" s="70"/>
      <c r="L9" s="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2"/>
      <c r="Z9" s="67"/>
      <c r="AA9" s="12"/>
      <c r="AB9" s="12"/>
      <c r="AC9" s="12"/>
      <c r="AD9" s="12"/>
      <c r="AE9" s="12"/>
      <c r="AF9" s="68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1997</v>
      </c>
      <c r="C10" s="12" t="s">
        <v>34</v>
      </c>
      <c r="D10" s="1" t="s">
        <v>35</v>
      </c>
      <c r="E10" s="12">
        <v>26</v>
      </c>
      <c r="F10" s="12">
        <v>0</v>
      </c>
      <c r="G10" s="12">
        <v>1</v>
      </c>
      <c r="H10" s="12">
        <v>36</v>
      </c>
      <c r="I10" s="12">
        <v>112</v>
      </c>
      <c r="J10" s="12"/>
      <c r="K10" s="10"/>
      <c r="L10" s="7"/>
      <c r="M10" s="12" t="s">
        <v>36</v>
      </c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/>
      <c r="Y10" s="12"/>
      <c r="Z10" s="67"/>
      <c r="AA10" s="12"/>
      <c r="AB10" s="12"/>
      <c r="AC10" s="12"/>
      <c r="AD10" s="12"/>
      <c r="AE10" s="12"/>
      <c r="AF10" s="68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1998</v>
      </c>
      <c r="C11" s="12" t="s">
        <v>37</v>
      </c>
      <c r="D11" s="1" t="s">
        <v>35</v>
      </c>
      <c r="E11" s="12">
        <v>24</v>
      </c>
      <c r="F11" s="12">
        <v>0</v>
      </c>
      <c r="G11" s="12">
        <v>3</v>
      </c>
      <c r="H11" s="12">
        <v>31</v>
      </c>
      <c r="I11" s="12">
        <v>112</v>
      </c>
      <c r="J11" s="12"/>
      <c r="K11" s="70"/>
      <c r="L11" s="7"/>
      <c r="M11" s="7" t="s">
        <v>38</v>
      </c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/>
      <c r="Y11" s="12"/>
      <c r="Z11" s="67"/>
      <c r="AA11" s="12"/>
      <c r="AB11" s="12"/>
      <c r="AC11" s="12"/>
      <c r="AD11" s="12"/>
      <c r="AE11" s="12"/>
      <c r="AF11" s="68"/>
      <c r="AG11" s="10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0" t="s">
        <v>13</v>
      </c>
      <c r="C12" s="61"/>
      <c r="D12" s="62"/>
      <c r="E12" s="36">
        <f>SUM(E4:E11)</f>
        <v>91</v>
      </c>
      <c r="F12" s="36">
        <f>SUM(F4:F11)</f>
        <v>3</v>
      </c>
      <c r="G12" s="36">
        <f>SUM(G4:G11)</f>
        <v>10</v>
      </c>
      <c r="H12" s="36">
        <f>SUM(H4:H11)</f>
        <v>112</v>
      </c>
      <c r="I12" s="36">
        <f>SUM(I4:I11)</f>
        <v>398</v>
      </c>
      <c r="J12" s="37">
        <v>0</v>
      </c>
      <c r="K12" s="21">
        <f>SUM(K4:K11)</f>
        <v>0</v>
      </c>
      <c r="L12" s="18"/>
      <c r="M12" s="29"/>
      <c r="N12" s="40"/>
      <c r="O12" s="41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3" t="s">
        <v>13</v>
      </c>
      <c r="Y12" s="11"/>
      <c r="Z12" s="9"/>
      <c r="AA12" s="36">
        <f>SUM(AA4:AA11)</f>
        <v>40</v>
      </c>
      <c r="AB12" s="36">
        <f>SUM(AB4:AB11)</f>
        <v>0</v>
      </c>
      <c r="AC12" s="36">
        <f>SUM(AC4:AC11)</f>
        <v>12</v>
      </c>
      <c r="AD12" s="36">
        <f>SUM(AD4:AD11)</f>
        <v>32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0"/>
      <c r="AK12" s="41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7" t="s">
        <v>16</v>
      </c>
      <c r="C14" s="48"/>
      <c r="D14" s="49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3" t="s">
        <v>26</v>
      </c>
      <c r="U14" s="10"/>
      <c r="V14" s="19"/>
      <c r="W14" s="19"/>
      <c r="X14" s="42"/>
      <c r="Y14" s="42"/>
      <c r="Z14" s="42"/>
      <c r="AA14" s="42"/>
      <c r="AB14" s="42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2"/>
      <c r="AO14" s="42"/>
      <c r="AP14" s="42"/>
      <c r="AQ14" s="42"/>
      <c r="AR14" s="42"/>
      <c r="AS14" s="42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0" t="s">
        <v>15</v>
      </c>
      <c r="C15" s="3"/>
      <c r="D15" s="51"/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59">
        <v>0</v>
      </c>
      <c r="K15" s="16" t="e">
        <f>PRODUCT(I15/J15)</f>
        <v>#DIV/0!</v>
      </c>
      <c r="L15" s="52">
        <v>0</v>
      </c>
      <c r="M15" s="52">
        <v>0</v>
      </c>
      <c r="N15" s="52">
        <v>0</v>
      </c>
      <c r="O15" s="52">
        <v>0</v>
      </c>
      <c r="Q15" s="17"/>
      <c r="R15" s="17"/>
      <c r="S15" s="17"/>
      <c r="T15" s="53" t="s">
        <v>25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6">
        <f>PRODUCT(E12+Q12)</f>
        <v>91</v>
      </c>
      <c r="F16" s="46">
        <f>PRODUCT(F12+R12)</f>
        <v>3</v>
      </c>
      <c r="G16" s="46">
        <f>PRODUCT(G12+S12)</f>
        <v>10</v>
      </c>
      <c r="H16" s="46">
        <f>PRODUCT(H12+T12)</f>
        <v>112</v>
      </c>
      <c r="I16" s="46">
        <f>PRODUCT(I12+U12)</f>
        <v>398</v>
      </c>
      <c r="J16" s="59">
        <v>0</v>
      </c>
      <c r="K16" s="16">
        <f>PRODUCT(K12+W12)</f>
        <v>0</v>
      </c>
      <c r="L16" s="52">
        <f>PRODUCT((F16+G16)/E16)</f>
        <v>0.14285714285714285</v>
      </c>
      <c r="M16" s="52">
        <f>PRODUCT(H16/E16)</f>
        <v>1.2307692307692308</v>
      </c>
      <c r="N16" s="52">
        <f>PRODUCT((F16+G16+H16)/E16)</f>
        <v>1.3736263736263736</v>
      </c>
      <c r="O16" s="52">
        <f>PRODUCT(I16/E16)</f>
        <v>4.3736263736263732</v>
      </c>
      <c r="Q16" s="17"/>
      <c r="R16" s="17"/>
      <c r="S16" s="17"/>
      <c r="T16" s="53" t="s">
        <v>24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6">
        <f>PRODUCT(AA12+AM12)</f>
        <v>40</v>
      </c>
      <c r="F17" s="46">
        <f>PRODUCT(AB12+AN12)</f>
        <v>0</v>
      </c>
      <c r="G17" s="46">
        <f>PRODUCT(AC12+AO12)</f>
        <v>12</v>
      </c>
      <c r="H17" s="46">
        <f>PRODUCT(AD12+AP12)</f>
        <v>32</v>
      </c>
      <c r="I17" s="46">
        <f>PRODUCT(AE12+AQ12)</f>
        <v>0</v>
      </c>
      <c r="J17" s="59">
        <v>0</v>
      </c>
      <c r="K17" s="10">
        <f>PRODUCT(AG12+AS12)</f>
        <v>0</v>
      </c>
      <c r="L17" s="52">
        <f>PRODUCT((F17+G17)/E17)</f>
        <v>0.3</v>
      </c>
      <c r="M17" s="52">
        <f>PRODUCT(H17/E17)</f>
        <v>0.8</v>
      </c>
      <c r="N17" s="52">
        <f>PRODUCT((F17+G17+H17)/E17)</f>
        <v>1.1000000000000001</v>
      </c>
      <c r="O17" s="52">
        <f>PRODUCT(I17/E17)</f>
        <v>0</v>
      </c>
      <c r="Q17" s="17"/>
      <c r="R17" s="17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6"/>
      <c r="AH17" s="16"/>
      <c r="AI17" s="16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3" t="s">
        <v>13</v>
      </c>
      <c r="C18" s="44"/>
      <c r="D18" s="45"/>
      <c r="E18" s="46">
        <f>SUM(E15:E17)</f>
        <v>131</v>
      </c>
      <c r="F18" s="46">
        <f t="shared" ref="F18:I18" si="0">SUM(F15:F17)</f>
        <v>3</v>
      </c>
      <c r="G18" s="46">
        <f t="shared" si="0"/>
        <v>22</v>
      </c>
      <c r="H18" s="46">
        <f t="shared" si="0"/>
        <v>144</v>
      </c>
      <c r="I18" s="46">
        <f t="shared" si="0"/>
        <v>398</v>
      </c>
      <c r="J18" s="59">
        <v>0</v>
      </c>
      <c r="K18" s="16" t="e">
        <f>SUM(K15:K17)</f>
        <v>#DIV/0!</v>
      </c>
      <c r="L18" s="52">
        <f>PRODUCT((F18+G18)/E18)</f>
        <v>0.19083969465648856</v>
      </c>
      <c r="M18" s="52">
        <f>PRODUCT(H18/E18)</f>
        <v>1.0992366412213741</v>
      </c>
      <c r="N18" s="52">
        <f>PRODUCT((F18+G18+H18)/E18)</f>
        <v>1.2900763358778626</v>
      </c>
      <c r="O18" s="52">
        <v>4.37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6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6"/>
      <c r="AH178" s="16"/>
      <c r="AI178" s="16"/>
      <c r="AJ178" s="16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6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6"/>
      <c r="AH182" s="16"/>
      <c r="AI182" s="16"/>
      <c r="AJ182" s="16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6"/>
      <c r="AH183" s="16"/>
      <c r="AI183" s="16"/>
      <c r="AJ183" s="16"/>
      <c r="AK183" s="10"/>
      <c r="AL183" s="10"/>
    </row>
    <row r="184" spans="12:38" x14ac:dyDescent="0.25"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6"/>
      <c r="AH184" s="16"/>
      <c r="AI184" s="16"/>
      <c r="AJ184" s="16"/>
    </row>
    <row r="185" spans="12:38" x14ac:dyDescent="0.25"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6"/>
      <c r="AH185" s="16"/>
      <c r="AI185" s="16"/>
      <c r="AJ185" s="16"/>
    </row>
    <row r="186" spans="12:38" x14ac:dyDescent="0.25"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6"/>
      <c r="AH186" s="16"/>
      <c r="AI186" s="16"/>
      <c r="AJ186" s="1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2018-12-21T10:34:11Z</dcterms:modified>
</cp:coreProperties>
</file>