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R11" i="5"/>
  <c r="AQ11" i="5"/>
  <c r="AP11" i="5"/>
  <c r="AO11" i="5"/>
  <c r="AN11" i="5"/>
  <c r="AM11" i="5"/>
  <c r="AG11" i="5"/>
  <c r="K16" i="5" s="1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7" i="5" l="1"/>
  <c r="J17" i="5" s="1"/>
  <c r="F16" i="5"/>
  <c r="L16" i="5" s="1"/>
  <c r="H16" i="5"/>
  <c r="M16" i="5" s="1"/>
  <c r="O17" i="5"/>
  <c r="O16" i="5"/>
  <c r="J16" i="5"/>
  <c r="AF11" i="5"/>
  <c r="H17" i="5" l="1"/>
  <c r="M17" i="5" s="1"/>
  <c r="N16" i="5"/>
  <c r="F17" i="5"/>
  <c r="N17" i="5" s="1"/>
  <c r="L17" i="5" l="1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<sst xmlns="http://schemas.openxmlformats.org/spreadsheetml/2006/main" count="78" uniqueCount="34">
  <si>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</si>
  <si>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</si>
  <si>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</si>
  <si>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</si>
  <si>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</si>
  <si>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</si>
  <si>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</si>
  <si>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</si>
  <si>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</si>
  <si>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</si>
  <si>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</si>
  <si>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</si>
  <si>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</si>
  <si>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</si>
  <si>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</si>
  <si>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</si>
  <si>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</si>
  <si>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</si>
  <si>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</si>
  <si>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</si>
  <si>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</si>
  <si>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</si>
  <si>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</si>
  <si>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</si>
  <si>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Ilari Mäkelä</t>
  </si>
  <si>
    <t>6.</t>
  </si>
  <si>
    <t>ViVe  2</t>
  </si>
  <si>
    <t>7.</t>
  </si>
  <si>
    <t>4.</t>
  </si>
  <si>
    <t>ViVe = Vimpelin Veto  (1934),  kasvattajaseura</t>
  </si>
  <si>
    <t>22.8.1997   Jyväskylä</t>
  </si>
  <si>
    <t>9.</t>
  </si>
  <si>
    <t>YPJ</t>
  </si>
  <si>
    <t>YPJ = Ylihärmän Pesis-Junkkarit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</si>
</sst>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27</v>
      </c>
      <c r="Z6" s="1" t="s">
        <v>26</v>
      </c>
      <c r="AA6" s="12">
        <v>12</v>
      </c>
      <c r="AB6" s="12">
        <v>0</v>
      </c>
      <c r="AC6" s="12">
        <v>1</v>
      </c>
      <c r="AD6" s="12">
        <v>5</v>
      </c>
      <c r="AE6" s="12">
        <v>21</v>
      </c>
      <c r="AF6" s="68">
        <v>0.3281</v>
      </c>
      <c r="AG6" s="69">
        <v>64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28</v>
      </c>
      <c r="Z7" s="1" t="s">
        <v>26</v>
      </c>
      <c r="AA7" s="12">
        <v>13</v>
      </c>
      <c r="AB7" s="12">
        <v>0</v>
      </c>
      <c r="AC7" s="12">
        <v>4</v>
      </c>
      <c r="AD7" s="12">
        <v>3</v>
      </c>
      <c r="AE7" s="12">
        <v>29</v>
      </c>
      <c r="AF7" s="68">
        <v>0.41420000000000001</v>
      </c>
      <c r="AG7" s="69">
        <v>70</v>
      </c>
      <c r="AH7" s="7"/>
      <c r="AI7" s="7"/>
      <c r="AJ7" s="7"/>
      <c r="AK7" s="7"/>
      <c r="AL7" s="10"/>
      <c r="AM7" s="12">
        <v>3</v>
      </c>
      <c r="AN7" s="12">
        <v>0</v>
      </c>
      <c r="AO7" s="12">
        <v>0</v>
      </c>
      <c r="AP7" s="12">
        <v>2</v>
      </c>
      <c r="AQ7" s="12">
        <v>6</v>
      </c>
      <c r="AR7" s="65">
        <v>0.375</v>
      </c>
      <c r="AS7" s="66">
        <v>16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28</v>
      </c>
      <c r="Z8" s="1" t="s">
        <v>26</v>
      </c>
      <c r="AA8" s="12">
        <v>7</v>
      </c>
      <c r="AB8" s="12">
        <v>0</v>
      </c>
      <c r="AC8" s="12">
        <v>3</v>
      </c>
      <c r="AD8" s="12">
        <v>3</v>
      </c>
      <c r="AE8" s="12">
        <v>13</v>
      </c>
      <c r="AF8" s="68">
        <v>0.32500000000000001</v>
      </c>
      <c r="AG8" s="69">
        <v>40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31</v>
      </c>
      <c r="Z10" s="1" t="s">
        <v>32</v>
      </c>
      <c r="AA10" s="12">
        <v>8</v>
      </c>
      <c r="AB10" s="12">
        <v>0</v>
      </c>
      <c r="AC10" s="12">
        <v>0</v>
      </c>
      <c r="AD10" s="12">
        <v>1</v>
      </c>
      <c r="AE10" s="12">
        <v>25</v>
      </c>
      <c r="AF10" s="32">
        <v>0.46289999999999998</v>
      </c>
      <c r="AG10" s="19">
        <v>54</v>
      </c>
      <c r="AH10" s="40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41</v>
      </c>
      <c r="AB11" s="36">
        <f>SUM(AB4:AB10)</f>
        <v>0</v>
      </c>
      <c r="AC11" s="36">
        <f>SUM(AC4:AC10)</f>
        <v>8</v>
      </c>
      <c r="AD11" s="36">
        <f>SUM(AD4:AD10)</f>
        <v>13</v>
      </c>
      <c r="AE11" s="36">
        <f>SUM(AE4:AE10)</f>
        <v>89</v>
      </c>
      <c r="AF11" s="37">
        <f>PRODUCT(AE11/AG11)</f>
        <v>0.38528138528138528</v>
      </c>
      <c r="AG11" s="21">
        <f>SUM(AG4:AG10)</f>
        <v>231</v>
      </c>
      <c r="AH11" s="18"/>
      <c r="AI11" s="29"/>
      <c r="AJ11" s="41"/>
      <c r="AK11" s="42"/>
      <c r="AL11" s="10"/>
      <c r="AM11" s="36">
        <f>SUM(AM4:AM10)</f>
        <v>3</v>
      </c>
      <c r="AN11" s="36">
        <f>SUM(AN4:AN10)</f>
        <v>0</v>
      </c>
      <c r="AO11" s="36">
        <f>SUM(AO4:AO10)</f>
        <v>0</v>
      </c>
      <c r="AP11" s="36">
        <f>SUM(AP4:AP10)</f>
        <v>2</v>
      </c>
      <c r="AQ11" s="36">
        <f>SUM(AQ4:AQ10)</f>
        <v>6</v>
      </c>
      <c r="AR11" s="37">
        <f>PRODUCT(AQ11/AS11)</f>
        <v>0.375</v>
      </c>
      <c r="AS11" s="39">
        <f>SUM(AS4:AS10)</f>
        <v>16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29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 t="s">
        <v>33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44</v>
      </c>
      <c r="F16" s="47">
        <f>PRODUCT(AB11+AN11)</f>
        <v>0</v>
      </c>
      <c r="G16" s="47">
        <f>PRODUCT(AC11+AO11)</f>
        <v>8</v>
      </c>
      <c r="H16" s="47">
        <f>PRODUCT(AD11+AP11)</f>
        <v>15</v>
      </c>
      <c r="I16" s="47">
        <f>PRODUCT(AE11+AQ11)</f>
        <v>95</v>
      </c>
      <c r="J16" s="60">
        <f>PRODUCT(I16/K16)</f>
        <v>0.38461538461538464</v>
      </c>
      <c r="K16" s="10">
        <f>PRODUCT(AG11+AS11)</f>
        <v>247</v>
      </c>
      <c r="L16" s="53">
        <f>PRODUCT((F16+G16)/E16)</f>
        <v>0.18181818181818182</v>
      </c>
      <c r="M16" s="53">
        <f>PRODUCT(H16/E16)</f>
        <v>0.34090909090909088</v>
      </c>
      <c r="N16" s="53">
        <f>PRODUCT((F16+G16+H16)/E16)</f>
        <v>0.52272727272727271</v>
      </c>
      <c r="O16" s="53">
        <f>PRODUCT(I16/E16)</f>
        <v>2.1590909090909092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44</v>
      </c>
      <c r="F17" s="47">
        <f t="shared" ref="F17:I17" si="0">SUM(F14:F16)</f>
        <v>0</v>
      </c>
      <c r="G17" s="47">
        <f t="shared" si="0"/>
        <v>8</v>
      </c>
      <c r="H17" s="47">
        <f t="shared" si="0"/>
        <v>15</v>
      </c>
      <c r="I17" s="47">
        <f t="shared" si="0"/>
        <v>95</v>
      </c>
      <c r="J17" s="60">
        <f>PRODUCT(I17/K17)</f>
        <v>0.38461538461538464</v>
      </c>
      <c r="K17" s="16">
        <f>SUM(K14:K16)</f>
        <v>247</v>
      </c>
      <c r="L17" s="53">
        <f>PRODUCT((F17+G17)/E17)</f>
        <v>0.18181818181818182</v>
      </c>
      <c r="M17" s="53">
        <f>PRODUCT(H17/E17)</f>
        <v>0.34090909090909088</v>
      </c>
      <c r="N17" s="53">
        <f>PRODUCT((F17+G17+H17)/E17)</f>
        <v>0.52272727272727271</v>
      </c>
      <c r="O17" s="53">
        <f>PRODUCT(I17/E17)</f>
        <v>2.1590909090909092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8:AI10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2020-09-04T07:36:54Z</dcterms:modified>
</cp:coreProperties>
</file>