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G10" i="5"/>
  <c r="K15" i="5" l="1"/>
  <c r="F15" i="5"/>
  <c r="AS11" i="5"/>
  <c r="AQ11" i="5"/>
  <c r="AR11" i="5" s="1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G11" i="5"/>
  <c r="G15" i="5" s="1"/>
  <c r="G17" i="5" s="1"/>
  <c r="F11" i="5"/>
  <c r="E11" i="5"/>
  <c r="E15" i="5" s="1"/>
  <c r="E17" i="5" s="1"/>
  <c r="K16" i="5" l="1"/>
  <c r="K17" i="5" s="1"/>
  <c r="F16" i="5"/>
  <c r="H16" i="5"/>
  <c r="M16" i="5" s="1"/>
  <c r="L16" i="5"/>
  <c r="J17" i="5"/>
  <c r="O17" i="5"/>
  <c r="O16" i="5"/>
  <c r="F17" i="5"/>
  <c r="AF11" i="5"/>
  <c r="J16" i="5" l="1"/>
  <c r="H17" i="5"/>
  <c r="M17" i="5" s="1"/>
  <c r="N16" i="5"/>
  <c r="N17" i="5"/>
  <c r="L17" i="5"/>
</calcChain>
</file>

<file path=xl/sharedStrings.xml><?xml version="1.0" encoding="utf-8"?>
<sst xmlns="http://schemas.openxmlformats.org/spreadsheetml/2006/main" count="85" uniqueCount="40">
  <si>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</si>
  <si>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</si>
  <si>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</si>
  <si>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</si>
  <si>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</si>
  <si>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</si>
  <si>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</si>
  <si>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</si>
  <si>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</si>
  <si>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</si>
  <si>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</si>
  <si>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</si>
  <si>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</si>
  <si>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</si>
  <si>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</si>
  <si>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</si>
  <si>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</si>
  <si>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</si>
  <si>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</si>
  <si>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</si>
  <si>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</si>
  <si>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</si>
  <si>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</si>
  <si>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</si>
  <si>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</si>
  <si>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JoKo = Jokioisten Koetus  (1902)</t>
  </si>
  <si>
    <t>KiPe = Kinnarin Pesis  2006  (2005)</t>
  </si>
  <si>
    <t>RPL = Riihimäen Pallonlyöjät (Riihi-Pesis)  (1999)</t>
  </si>
  <si>
    <t>Antti Mäentausta</t>
  </si>
  <si>
    <t>10.</t>
  </si>
  <si>
    <t>RiiPe</t>
  </si>
  <si>
    <t>4.</t>
  </si>
  <si>
    <t>KiPe</t>
  </si>
  <si>
    <t>2.</t>
  </si>
  <si>
    <t>JoKo</t>
  </si>
  <si>
    <t>9.</t>
  </si>
  <si>
    <t>6.</t>
  </si>
  <si>
    <t>RPL</t>
  </si>
  <si>
    <t>5.</t>
  </si>
  <si>
    <t>30.3.1985   Hyvinkää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</si>
</sst>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39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29</v>
      </c>
      <c r="Z4" s="1" t="s">
        <v>30</v>
      </c>
      <c r="AA4" s="12">
        <v>18</v>
      </c>
      <c r="AB4" s="12">
        <v>0</v>
      </c>
      <c r="AC4" s="12">
        <v>0</v>
      </c>
      <c r="AD4" s="12">
        <v>20</v>
      </c>
      <c r="AE4" s="12">
        <v>66</v>
      </c>
      <c r="AF4" s="68">
        <v>0.62260000000000004</v>
      </c>
      <c r="AG4" s="69">
        <v>106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31</v>
      </c>
      <c r="Z5" s="1" t="s">
        <v>32</v>
      </c>
      <c r="AA5" s="12">
        <v>16</v>
      </c>
      <c r="AB5" s="12">
        <v>0</v>
      </c>
      <c r="AC5" s="12">
        <v>6</v>
      </c>
      <c r="AD5" s="12">
        <v>28</v>
      </c>
      <c r="AE5" s="12">
        <v>68</v>
      </c>
      <c r="AF5" s="68">
        <v>0.58109999999999995</v>
      </c>
      <c r="AG5" s="69">
        <v>117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0</v>
      </c>
      <c r="AQ5" s="12">
        <v>4</v>
      </c>
      <c r="AR5" s="65">
        <v>0.23519999999999999</v>
      </c>
      <c r="AS5" s="66">
        <v>17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33</v>
      </c>
      <c r="Z6" s="1" t="s">
        <v>34</v>
      </c>
      <c r="AA6" s="12">
        <v>17</v>
      </c>
      <c r="AB6" s="12">
        <v>1</v>
      </c>
      <c r="AC6" s="12">
        <v>6</v>
      </c>
      <c r="AD6" s="12">
        <v>29</v>
      </c>
      <c r="AE6" s="12">
        <v>50</v>
      </c>
      <c r="AF6" s="68">
        <v>0.61719999999999997</v>
      </c>
      <c r="AG6" s="69">
        <v>81</v>
      </c>
      <c r="AH6" s="7"/>
      <c r="AI6" s="7" t="s">
        <v>35</v>
      </c>
      <c r="AJ6" s="7"/>
      <c r="AK6" s="7"/>
      <c r="AL6" s="10"/>
      <c r="AM6" s="12">
        <v>5</v>
      </c>
      <c r="AN6" s="12">
        <v>1</v>
      </c>
      <c r="AO6" s="12">
        <v>1</v>
      </c>
      <c r="AP6" s="12">
        <v>7</v>
      </c>
      <c r="AQ6" s="12">
        <v>35</v>
      </c>
      <c r="AR6" s="65">
        <v>0.67300000000000004</v>
      </c>
      <c r="AS6" s="66">
        <v>52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36</v>
      </c>
      <c r="Z7" s="1" t="s">
        <v>37</v>
      </c>
      <c r="AA7" s="12">
        <v>18</v>
      </c>
      <c r="AB7" s="12">
        <v>0</v>
      </c>
      <c r="AC7" s="12">
        <v>0</v>
      </c>
      <c r="AD7" s="12">
        <v>12</v>
      </c>
      <c r="AE7" s="12">
        <v>45</v>
      </c>
      <c r="AF7" s="68">
        <v>0.53569999999999995</v>
      </c>
      <c r="AG7" s="69">
        <v>84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38</v>
      </c>
      <c r="Z8" s="1" t="s">
        <v>37</v>
      </c>
      <c r="AA8" s="12">
        <v>13</v>
      </c>
      <c r="AB8" s="12">
        <v>0</v>
      </c>
      <c r="AC8" s="12">
        <v>1</v>
      </c>
      <c r="AD8" s="12">
        <v>10</v>
      </c>
      <c r="AE8" s="12">
        <v>23</v>
      </c>
      <c r="AF8" s="68">
        <v>0.5</v>
      </c>
      <c r="AG8" s="69">
        <v>46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31</v>
      </c>
      <c r="Z9" s="1" t="s">
        <v>32</v>
      </c>
      <c r="AA9" s="12">
        <v>11</v>
      </c>
      <c r="AB9" s="12">
        <v>0</v>
      </c>
      <c r="AC9" s="12">
        <v>3</v>
      </c>
      <c r="AD9" s="12">
        <v>9</v>
      </c>
      <c r="AE9" s="12">
        <v>33</v>
      </c>
      <c r="AF9" s="68">
        <v>0.61109999999999998</v>
      </c>
      <c r="AG9" s="69">
        <v>54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0</v>
      </c>
      <c r="AP9" s="12">
        <v>1</v>
      </c>
      <c r="AQ9" s="12">
        <v>9</v>
      </c>
      <c r="AR9" s="65">
        <v>0.75</v>
      </c>
      <c r="AS9" s="66">
        <v>12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2018</v>
      </c>
      <c r="Y10" s="12" t="s">
        <v>31</v>
      </c>
      <c r="Z10" s="1" t="s">
        <v>32</v>
      </c>
      <c r="AA10" s="12">
        <v>14</v>
      </c>
      <c r="AB10" s="12">
        <v>1</v>
      </c>
      <c r="AC10" s="12">
        <v>2</v>
      </c>
      <c r="AD10" s="12">
        <v>13</v>
      </c>
      <c r="AE10" s="12">
        <v>37</v>
      </c>
      <c r="AF10" s="68">
        <v>0.71150000000000002</v>
      </c>
      <c r="AG10" s="69">
        <f>PRODUCT(AE10/AF10)</f>
        <v>52.002810962754744</v>
      </c>
      <c r="AH10" s="7"/>
      <c r="AI10" s="7"/>
      <c r="AJ10" s="7"/>
      <c r="AK10" s="7"/>
      <c r="AL10" s="10"/>
      <c r="AM10" s="12">
        <v>3</v>
      </c>
      <c r="AN10" s="12">
        <v>0</v>
      </c>
      <c r="AO10" s="12">
        <v>0</v>
      </c>
      <c r="AP10" s="12">
        <v>3</v>
      </c>
      <c r="AQ10" s="12">
        <v>8</v>
      </c>
      <c r="AR10" s="59">
        <v>0.61529999999999996</v>
      </c>
      <c r="AS10" s="10">
        <f>PRODUCT(AQ10/AR10)</f>
        <v>13.001787745815051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107</v>
      </c>
      <c r="AB11" s="36">
        <f>SUM(AB4:AB10)</f>
        <v>2</v>
      </c>
      <c r="AC11" s="36">
        <f>SUM(AC4:AC10)</f>
        <v>18</v>
      </c>
      <c r="AD11" s="36">
        <f>SUM(AD4:AD10)</f>
        <v>121</v>
      </c>
      <c r="AE11" s="36">
        <f>SUM(AE4:AE10)</f>
        <v>322</v>
      </c>
      <c r="AF11" s="37">
        <f>PRODUCT(AE11/AG11)</f>
        <v>0.59629319230008426</v>
      </c>
      <c r="AG11" s="21">
        <f>SUM(AG4:AG10)</f>
        <v>540.00281096275478</v>
      </c>
      <c r="AH11" s="18"/>
      <c r="AI11" s="29"/>
      <c r="AJ11" s="41"/>
      <c r="AK11" s="42"/>
      <c r="AL11" s="10"/>
      <c r="AM11" s="36">
        <f>SUM(AM4:AM10)</f>
        <v>12</v>
      </c>
      <c r="AN11" s="36">
        <f>SUM(AN4:AN10)</f>
        <v>1</v>
      </c>
      <c r="AO11" s="36">
        <f>SUM(AO4:AO10)</f>
        <v>2</v>
      </c>
      <c r="AP11" s="36">
        <f>SUM(AP4:AP10)</f>
        <v>11</v>
      </c>
      <c r="AQ11" s="36">
        <f>SUM(AQ4:AQ10)</f>
        <v>56</v>
      </c>
      <c r="AR11" s="37">
        <f>PRODUCT(AQ11/AS11)</f>
        <v>0.59573335085313961</v>
      </c>
      <c r="AS11" s="39">
        <f>SUM(AS4:AS10)</f>
        <v>94.001787745815051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27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26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119</v>
      </c>
      <c r="F16" s="47">
        <f>PRODUCT(AB11+AN11)</f>
        <v>3</v>
      </c>
      <c r="G16" s="47">
        <f>PRODUCT(AC11+AO11)</f>
        <v>20</v>
      </c>
      <c r="H16" s="47">
        <f>PRODUCT(AD11+AP11)</f>
        <v>132</v>
      </c>
      <c r="I16" s="47">
        <f>PRODUCT(AE11+AQ11)</f>
        <v>378</v>
      </c>
      <c r="J16" s="60">
        <f>PRODUCT(I16/K16)</f>
        <v>0.59621018644023061</v>
      </c>
      <c r="K16" s="10">
        <f>PRODUCT(AG11+AS11)</f>
        <v>634.0045987085698</v>
      </c>
      <c r="L16" s="53">
        <f>PRODUCT((F16+G16)/E16)</f>
        <v>0.19327731092436976</v>
      </c>
      <c r="M16" s="53">
        <f>PRODUCT(H16/E16)</f>
        <v>1.1092436974789917</v>
      </c>
      <c r="N16" s="53">
        <f>PRODUCT((F16+G16+H16)/E16)</f>
        <v>1.3025210084033614</v>
      </c>
      <c r="O16" s="53">
        <f>PRODUCT(I16/E16)</f>
        <v>3.1764705882352939</v>
      </c>
      <c r="Q16" s="17"/>
      <c r="R16" s="17"/>
      <c r="S16" s="16"/>
      <c r="T16" s="54" t="s">
        <v>25</v>
      </c>
      <c r="U16" s="10"/>
      <c r="V16" s="10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119</v>
      </c>
      <c r="F17" s="47">
        <f t="shared" ref="F17:I17" si="0">SUM(F14:F16)</f>
        <v>3</v>
      </c>
      <c r="G17" s="47">
        <f t="shared" si="0"/>
        <v>20</v>
      </c>
      <c r="H17" s="47">
        <f t="shared" si="0"/>
        <v>132</v>
      </c>
      <c r="I17" s="47">
        <f t="shared" si="0"/>
        <v>378</v>
      </c>
      <c r="J17" s="60">
        <f>PRODUCT(I17/K17)</f>
        <v>0.59621018644023061</v>
      </c>
      <c r="K17" s="16">
        <f>SUM(K14:K16)</f>
        <v>634.0045987085698</v>
      </c>
      <c r="L17" s="53">
        <f>PRODUCT((F17+G17)/E17)</f>
        <v>0.19327731092436976</v>
      </c>
      <c r="M17" s="53">
        <f>PRODUCT(H17/E17)</f>
        <v>1.1092436974789917</v>
      </c>
      <c r="N17" s="53">
        <f>PRODUCT((F17+G17+H17)/E17)</f>
        <v>1.3025210084033614</v>
      </c>
      <c r="O17" s="53">
        <f>PRODUCT(I17/E17)</f>
        <v>3.1764705882352939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2018-11-07T00:31:37Z</dcterms:modified>
</cp:coreProperties>
</file>