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<sst xmlns="http://schemas.openxmlformats.org/spreadsheetml/2006/main" count="98" uniqueCount="52">
  <si>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</si>
  <si>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</si>
  <si>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</si>
  <si>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</si>
  <si>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</si>
  <si>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</si>
  <si>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</si>
  <si>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</si>
  <si>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</si>
  <si>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</si>
  <si>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</si>
  <si>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</si>
  <si>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</si>
  <si>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</si>
  <si>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</si>
  <si>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</si>
  <si>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</si>
  <si>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</si>
  <si>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</si>
  <si>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</si>
  <si>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</si>
  <si>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</si>
  <si>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</si>
  <si>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</si>
  <si>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</si>
  <si>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Harri Myllärinen</t>
  </si>
  <si>
    <t>2.</t>
  </si>
  <si>
    <t>KylKai</t>
  </si>
  <si>
    <t>3.</t>
  </si>
  <si>
    <t>1.</t>
  </si>
  <si>
    <t>16.2.1981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</si>
  <si>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</si>
  <si>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</si>
  <si>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</si>
  <si>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</si>
  <si>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</si>
  <si>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</si>
  <si>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</si>
  <si>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</si>
  <si>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</si>
  <si>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</si>
  <si>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</si>
  <si>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</si>
  <si>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</si>
  <si>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</si>
  <si>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</si>
  <si>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</si>
  <si>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25.06. 1998  Sotkamo</t>
  </si>
  <si>
    <t xml:space="preserve">  2-1  (2-3, 10-4, 1-0)</t>
  </si>
  <si>
    <t>Länsi</t>
  </si>
  <si>
    <t>Jyri Sarvikas</t>
  </si>
  <si>
    <t>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</si>
</sst>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6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6</v>
      </c>
      <c r="AC4" s="12">
        <v>37</v>
      </c>
      <c r="AD4" s="12">
        <v>23</v>
      </c>
      <c r="AE4" s="12">
        <v>76</v>
      </c>
      <c r="AF4" s="68">
        <v>0.67249999999999999</v>
      </c>
      <c r="AG4" s="69">
        <v>113</v>
      </c>
      <c r="AH4" s="12" t="s">
        <v>28</v>
      </c>
      <c r="AI4" s="7"/>
      <c r="AJ4" s="12" t="s">
        <v>29</v>
      </c>
      <c r="AK4" s="7"/>
      <c r="AL4" s="10"/>
      <c r="AM4" s="12">
        <v>6</v>
      </c>
      <c r="AN4" s="12">
        <v>0</v>
      </c>
      <c r="AO4" s="12">
        <v>4</v>
      </c>
      <c r="AP4" s="12">
        <v>3</v>
      </c>
      <c r="AQ4" s="12">
        <v>9</v>
      </c>
      <c r="AR4" s="65">
        <v>0.28120000000000001</v>
      </c>
      <c r="AS4" s="66">
        <v>32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6</v>
      </c>
      <c r="AC5" s="36">
        <f>SUM(AC4:AC4)</f>
        <v>37</v>
      </c>
      <c r="AD5" s="36">
        <f>SUM(AD4:AD4)</f>
        <v>23</v>
      </c>
      <c r="AE5" s="36">
        <f>SUM(AE4:AE4)</f>
        <v>76</v>
      </c>
      <c r="AF5" s="37">
        <f>PRODUCT(AE5/AG5)</f>
        <v>0.67256637168141598</v>
      </c>
      <c r="AG5" s="21">
        <f>SUM(AG4:AG4)</f>
        <v>113</v>
      </c>
      <c r="AH5" s="18"/>
      <c r="AI5" s="29"/>
      <c r="AJ5" s="41"/>
      <c r="AK5" s="42"/>
      <c r="AL5" s="10"/>
      <c r="AM5" s="36">
        <f>SUM(AM4:AM4)</f>
        <v>6</v>
      </c>
      <c r="AN5" s="36">
        <f>SUM(AN4:AN4)</f>
        <v>0</v>
      </c>
      <c r="AO5" s="36">
        <f>SUM(AO4:AO4)</f>
        <v>4</v>
      </c>
      <c r="AP5" s="36">
        <f>SUM(AP4:AP4)</f>
        <v>3</v>
      </c>
      <c r="AQ5" s="36">
        <f>SUM(AQ4:AQ4)</f>
        <v>9</v>
      </c>
      <c r="AR5" s="37">
        <f>PRODUCT(AQ5/AS5)</f>
        <v>0.28125</v>
      </c>
      <c r="AS5" s="39">
        <f>SUM(AS4:AS4)</f>
        <v>32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23</v>
      </c>
      <c r="F10" s="47">
        <f>PRODUCT(AB5+AN5)</f>
        <v>6</v>
      </c>
      <c r="G10" s="47">
        <f>PRODUCT(AC5+AO5)</f>
        <v>41</v>
      </c>
      <c r="H10" s="47">
        <f>PRODUCT(AD5+AP5)</f>
        <v>26</v>
      </c>
      <c r="I10" s="47">
        <f>PRODUCT(AE5+AQ5)</f>
        <v>85</v>
      </c>
      <c r="J10" s="60">
        <f>PRODUCT(I10/K10)</f>
        <v>0.58620689655172409</v>
      </c>
      <c r="K10" s="10">
        <f>PRODUCT(AG5+AS5)</f>
        <v>145</v>
      </c>
      <c r="L10" s="53">
        <f>PRODUCT((F10+G10)/E10)</f>
        <v>2.0434782608695654</v>
      </c>
      <c r="M10" s="53">
        <f>PRODUCT(H10/E10)</f>
        <v>1.1304347826086956</v>
      </c>
      <c r="N10" s="53">
        <f>PRODUCT((F10+G10+H10)/E10)</f>
        <v>3.1739130434782608</v>
      </c>
      <c r="O10" s="53">
        <f>PRODUCT(I10/E10)</f>
        <v>3.6956521739130435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23</v>
      </c>
      <c r="F11" s="47">
        <f t="shared" ref="F11:I11" si="0">SUM(F8:F10)</f>
        <v>6</v>
      </c>
      <c r="G11" s="47">
        <f t="shared" si="0"/>
        <v>41</v>
      </c>
      <c r="H11" s="47">
        <f t="shared" si="0"/>
        <v>26</v>
      </c>
      <c r="I11" s="47">
        <f t="shared" si="0"/>
        <v>85</v>
      </c>
      <c r="J11" s="60">
        <f>PRODUCT(I11/K11)</f>
        <v>0.58620689655172409</v>
      </c>
      <c r="K11" s="16">
        <f>SUM(K8:K10)</f>
        <v>145</v>
      </c>
      <c r="L11" s="53">
        <f>PRODUCT((F11+G11)/E11)</f>
        <v>2.0434782608695654</v>
      </c>
      <c r="M11" s="53">
        <f>PRODUCT(H11/E11)</f>
        <v>1.1304347826086956</v>
      </c>
      <c r="N11" s="53">
        <f>PRODUCT((F11+G11+H11)/E11)</f>
        <v>3.1739130434782608</v>
      </c>
      <c r="O11" s="53">
        <f>PRODUCT(I11/E11)</f>
        <v>3.6956521739130435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70"/>
      <c r="B1" s="71" t="s">
        <v>31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3" t="s">
        <v>25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7" t="s">
        <v>32</v>
      </c>
      <c r="C3" s="18" t="s">
        <v>33</v>
      </c>
      <c r="D3" s="61" t="s">
        <v>34</v>
      </c>
      <c r="E3" s="78" t="s">
        <v>1</v>
      </c>
      <c r="F3" s="10"/>
      <c r="G3" s="36" t="s">
        <v>35</v>
      </c>
      <c r="H3" s="63" t="s">
        <v>36</v>
      </c>
      <c r="I3" s="63" t="s">
        <v>37</v>
      </c>
      <c r="J3" s="11" t="s">
        <v>38</v>
      </c>
      <c r="K3" s="62" t="s">
        <v>39</v>
      </c>
      <c r="L3" s="62" t="s">
        <v>40</v>
      </c>
      <c r="M3" s="36" t="s">
        <v>41</v>
      </c>
      <c r="N3" s="36" t="s">
        <v>42</v>
      </c>
      <c r="O3" s="63" t="s">
        <v>43</v>
      </c>
      <c r="P3" s="36" t="s">
        <v>36</v>
      </c>
      <c r="Q3" s="79" t="s">
        <v>8</v>
      </c>
      <c r="R3" s="79">
        <v>1</v>
      </c>
      <c r="S3" s="79">
        <v>2</v>
      </c>
      <c r="T3" s="79">
        <v>3</v>
      </c>
      <c r="U3" s="79" t="s">
        <v>44</v>
      </c>
      <c r="V3" s="11" t="s">
        <v>9</v>
      </c>
      <c r="W3" s="64" t="s">
        <v>45</v>
      </c>
      <c r="X3" s="64" t="s">
        <v>46</v>
      </c>
      <c r="Y3" s="75"/>
      <c r="Z3" s="75"/>
      <c r="AA3" s="75"/>
      <c r="AB3" s="75"/>
      <c r="AC3" s="75"/>
      <c r="AD3" s="75"/>
    </row>
    <row r="4" spans="1:30" x14ac:dyDescent="0.25">
      <c r="A4" s="70"/>
      <c r="B4" s="96" t="s">
        <v>47</v>
      </c>
      <c r="C4" s="97" t="s">
        <v>48</v>
      </c>
      <c r="D4" s="96" t="s">
        <v>49</v>
      </c>
      <c r="E4" s="98"/>
      <c r="F4" s="87"/>
      <c r="G4" s="99"/>
      <c r="H4" s="100"/>
      <c r="I4" s="100">
        <v>1</v>
      </c>
      <c r="J4" s="101"/>
      <c r="K4" s="101"/>
      <c r="L4" s="102"/>
      <c r="M4" s="101">
        <v>1</v>
      </c>
      <c r="N4" s="103"/>
      <c r="O4" s="100"/>
      <c r="P4" s="100">
        <v>1</v>
      </c>
      <c r="Q4" s="104"/>
      <c r="R4" s="104"/>
      <c r="S4" s="104"/>
      <c r="T4" s="104"/>
      <c r="U4" s="104"/>
      <c r="V4" s="105"/>
      <c r="W4" s="97" t="s">
        <v>50</v>
      </c>
      <c r="X4" s="106" t="s">
        <v>51</v>
      </c>
      <c r="Y4" s="75"/>
      <c r="Z4" s="75"/>
      <c r="AA4" s="75"/>
      <c r="AB4" s="75"/>
      <c r="AC4" s="75"/>
      <c r="AD4" s="75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0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0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0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0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0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0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0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0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0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0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0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0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0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0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0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0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0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0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0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0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0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0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0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0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0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0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0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0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0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0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0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0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0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0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0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0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0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0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0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0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0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0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0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0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0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0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0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0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0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0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0"/>
      <c r="B58" s="54"/>
      <c r="C58" s="16"/>
      <c r="D58" s="54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0"/>
      <c r="B59" s="54"/>
      <c r="C59" s="16"/>
      <c r="D59" s="54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0"/>
      <c r="B60" s="54"/>
      <c r="C60" s="16"/>
      <c r="D60" s="54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0"/>
      <c r="B61" s="54"/>
      <c r="C61" s="16"/>
      <c r="D61" s="54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0"/>
      <c r="B62" s="54"/>
      <c r="C62" s="16"/>
      <c r="D62" s="54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2019-01-13T11:08:55Z</dcterms:modified>
</cp:coreProperties>
</file>