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AS10" i="2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V10" i="2" s="1"/>
  <c r="U10" i="2"/>
  <c r="T10" i="2"/>
  <c r="S10" i="2"/>
  <c r="R10" i="2"/>
  <c r="Q10" i="2"/>
  <c r="K10" i="2"/>
  <c r="K14" i="2" s="1"/>
  <c r="J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K16" i="2" l="1"/>
  <c r="J16" i="2" s="1"/>
  <c r="AR10" i="2"/>
  <c r="K15" i="2"/>
  <c r="F15" i="2"/>
  <c r="L15" i="2" s="1"/>
  <c r="H15" i="2"/>
  <c r="O16" i="2"/>
  <c r="O15" i="2"/>
  <c r="J15" i="2"/>
  <c r="N15" i="2"/>
  <c r="M15" i="2"/>
  <c r="H16" i="2"/>
  <c r="M16" i="2" s="1"/>
  <c r="AF10" i="2"/>
  <c r="F16" i="2" l="1"/>
  <c r="L16" i="2" l="1"/>
  <c r="N16" i="2"/>
</calcChain>
</file>

<file path=xl/sharedStrings.xml><?xml version="1.0" encoding="utf-8"?>
<sst xmlns="http://schemas.openxmlformats.org/spreadsheetml/2006/main" count="80" uniqueCount="33">
  <si>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</si>
  <si>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</si>
  <si>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</si>
  <si>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</si>
  <si>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</si>
  <si>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</si>
  <si>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</si>
  <si>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</si>
  <si>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</si>
  <si>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</si>
  <si>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</si>
  <si>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</si>
  <si>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</si>
  <si>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</si>
  <si>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</si>
  <si>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1.</t>
  </si>
  <si>
    <t>YKV</t>
  </si>
  <si>
    <t>Janne Myllymäki</t>
  </si>
  <si>
    <t>9.9.1976</t>
  </si>
  <si>
    <t>8.</t>
  </si>
  <si>
    <t>4.</t>
  </si>
  <si>
    <t>2.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</si>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</sst>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18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23</v>
      </c>
      <c r="M2" s="9"/>
      <c r="N2" s="9"/>
      <c r="O2" s="16"/>
      <c r="P2" s="14"/>
      <c r="Q2" s="17" t="s">
        <v>24</v>
      </c>
      <c r="R2" s="9"/>
      <c r="S2" s="9"/>
      <c r="T2" s="9"/>
      <c r="U2" s="15"/>
      <c r="V2" s="16"/>
      <c r="W2" s="14"/>
      <c r="X2" s="39" t="s">
        <v>25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26</v>
      </c>
      <c r="AI2" s="9"/>
      <c r="AJ2" s="9"/>
      <c r="AK2" s="16"/>
      <c r="AL2" s="14"/>
      <c r="AM2" s="17" t="s">
        <v>24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2001</v>
      </c>
      <c r="Y4" s="22" t="s">
        <v>19</v>
      </c>
      <c r="Z4" s="43" t="s">
        <v>16</v>
      </c>
      <c r="AA4" s="22">
        <v>17</v>
      </c>
      <c r="AB4" s="22">
        <v>2</v>
      </c>
      <c r="AC4" s="22">
        <v>6</v>
      </c>
      <c r="AD4" s="22">
        <v>20</v>
      </c>
      <c r="AE4" s="22">
        <v>75</v>
      </c>
      <c r="AF4" s="28">
        <v>0.66369999999999996</v>
      </c>
      <c r="AG4" s="69">
        <v>113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2002</v>
      </c>
      <c r="Y5" s="22" t="s">
        <v>20</v>
      </c>
      <c r="Z5" s="43" t="s">
        <v>16</v>
      </c>
      <c r="AA5" s="22">
        <v>17</v>
      </c>
      <c r="AB5" s="22">
        <v>1</v>
      </c>
      <c r="AC5" s="22">
        <v>12</v>
      </c>
      <c r="AD5" s="22">
        <v>12</v>
      </c>
      <c r="AE5" s="22">
        <v>60</v>
      </c>
      <c r="AF5" s="28">
        <v>0.53569999999999995</v>
      </c>
      <c r="AG5" s="69">
        <v>112</v>
      </c>
      <c r="AH5" s="13"/>
      <c r="AI5" s="13"/>
      <c r="AJ5" s="13"/>
      <c r="AK5" s="13"/>
      <c r="AL5" s="18"/>
      <c r="AM5" s="22">
        <v>2</v>
      </c>
      <c r="AN5" s="22">
        <v>0</v>
      </c>
      <c r="AO5" s="22">
        <v>0</v>
      </c>
      <c r="AP5" s="22">
        <v>1</v>
      </c>
      <c r="AQ5" s="22">
        <v>3</v>
      </c>
      <c r="AR5" s="47">
        <v>0.33329999999999999</v>
      </c>
      <c r="AS5" s="1">
        <v>9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2003</v>
      </c>
      <c r="Y6" s="22" t="s">
        <v>21</v>
      </c>
      <c r="Z6" s="43" t="s">
        <v>16</v>
      </c>
      <c r="AA6" s="22">
        <v>15</v>
      </c>
      <c r="AB6" s="22">
        <v>2</v>
      </c>
      <c r="AC6" s="22">
        <v>13</v>
      </c>
      <c r="AD6" s="22">
        <v>12</v>
      </c>
      <c r="AE6" s="22">
        <v>48</v>
      </c>
      <c r="AF6" s="28">
        <v>0.55169999999999997</v>
      </c>
      <c r="AG6" s="69">
        <v>87</v>
      </c>
      <c r="AH6" s="13"/>
      <c r="AI6" s="13"/>
      <c r="AJ6" s="13"/>
      <c r="AK6" s="13"/>
      <c r="AL6" s="18"/>
      <c r="AM6" s="22">
        <v>3</v>
      </c>
      <c r="AN6" s="22">
        <v>0</v>
      </c>
      <c r="AO6" s="22">
        <v>2</v>
      </c>
      <c r="AP6" s="22">
        <v>0</v>
      </c>
      <c r="AQ6" s="22">
        <v>5</v>
      </c>
      <c r="AR6" s="47">
        <v>0.45450000000000002</v>
      </c>
      <c r="AS6" s="1">
        <v>11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2004</v>
      </c>
      <c r="Y7" s="22" t="s">
        <v>21</v>
      </c>
      <c r="Z7" s="43" t="s">
        <v>16</v>
      </c>
      <c r="AA7" s="22">
        <v>15</v>
      </c>
      <c r="AB7" s="22">
        <v>1</v>
      </c>
      <c r="AC7" s="22">
        <v>9</v>
      </c>
      <c r="AD7" s="22">
        <v>4</v>
      </c>
      <c r="AE7" s="22">
        <v>39</v>
      </c>
      <c r="AF7" s="28">
        <v>0.60929999999999995</v>
      </c>
      <c r="AG7" s="69">
        <v>64</v>
      </c>
      <c r="AH7" s="13"/>
      <c r="AI7" s="13"/>
      <c r="AJ7" s="13"/>
      <c r="AK7" s="13"/>
      <c r="AL7" s="18"/>
      <c r="AM7" s="22">
        <v>5</v>
      </c>
      <c r="AN7" s="22">
        <v>0</v>
      </c>
      <c r="AO7" s="22">
        <v>1</v>
      </c>
      <c r="AP7" s="22">
        <v>0</v>
      </c>
      <c r="AQ7" s="22">
        <v>9</v>
      </c>
      <c r="AR7" s="47">
        <v>0.33329999999999999</v>
      </c>
      <c r="AS7" s="1">
        <v>27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2005</v>
      </c>
      <c r="Y8" s="22" t="s">
        <v>22</v>
      </c>
      <c r="Z8" s="43" t="s">
        <v>16</v>
      </c>
      <c r="AA8" s="22">
        <v>17</v>
      </c>
      <c r="AB8" s="22">
        <v>1</v>
      </c>
      <c r="AC8" s="22">
        <v>14</v>
      </c>
      <c r="AD8" s="22">
        <v>13</v>
      </c>
      <c r="AE8" s="22">
        <v>58</v>
      </c>
      <c r="AF8" s="28">
        <v>0.54710000000000003</v>
      </c>
      <c r="AG8" s="69">
        <v>106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2006</v>
      </c>
      <c r="C9" s="22"/>
      <c r="D9" s="43" t="s">
        <v>16</v>
      </c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>
        <v>2</v>
      </c>
      <c r="R9" s="22">
        <v>0</v>
      </c>
      <c r="S9" s="34">
        <v>1</v>
      </c>
      <c r="T9" s="22">
        <v>0</v>
      </c>
      <c r="U9" s="22">
        <v>5</v>
      </c>
      <c r="V9" s="46">
        <v>0.45500000000000002</v>
      </c>
      <c r="W9" s="21">
        <v>11</v>
      </c>
      <c r="X9" s="22">
        <v>2006</v>
      </c>
      <c r="Y9" s="22" t="s">
        <v>15</v>
      </c>
      <c r="Z9" s="43" t="s">
        <v>16</v>
      </c>
      <c r="AA9" s="22">
        <v>18</v>
      </c>
      <c r="AB9" s="22">
        <v>1</v>
      </c>
      <c r="AC9" s="22">
        <v>14</v>
      </c>
      <c r="AD9" s="22">
        <v>15</v>
      </c>
      <c r="AE9" s="22">
        <v>64</v>
      </c>
      <c r="AF9" s="28">
        <v>0.55649999999999999</v>
      </c>
      <c r="AG9" s="69">
        <v>115</v>
      </c>
      <c r="AH9" s="13"/>
      <c r="AI9" s="13"/>
      <c r="AJ9" s="13"/>
      <c r="AK9" s="13"/>
      <c r="AL9" s="18"/>
      <c r="AM9" s="22">
        <v>8</v>
      </c>
      <c r="AN9" s="22">
        <v>0</v>
      </c>
      <c r="AO9" s="22">
        <v>8</v>
      </c>
      <c r="AP9" s="22">
        <v>3</v>
      </c>
      <c r="AQ9" s="22">
        <v>30</v>
      </c>
      <c r="AR9" s="47">
        <v>0.55549999999999999</v>
      </c>
      <c r="AS9" s="1">
        <v>54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35" t="s">
        <v>28</v>
      </c>
      <c r="C10" s="48"/>
      <c r="D10" s="49"/>
      <c r="E10" s="50">
        <f>SUM(E4:E9)</f>
        <v>0</v>
      </c>
      <c r="F10" s="50">
        <f>SUM(F4:F9)</f>
        <v>0</v>
      </c>
      <c r="G10" s="50">
        <f>SUM(G4:G9)</f>
        <v>0</v>
      </c>
      <c r="H10" s="50">
        <f>SUM(H4:H9)</f>
        <v>0</v>
      </c>
      <c r="I10" s="50">
        <f>SUM(I4:I9)</f>
        <v>0</v>
      </c>
      <c r="J10" s="51">
        <v>0</v>
      </c>
      <c r="K10" s="38">
        <f>SUM(K4:K9)</f>
        <v>0</v>
      </c>
      <c r="L10" s="17"/>
      <c r="M10" s="15"/>
      <c r="N10" s="52"/>
      <c r="O10" s="53"/>
      <c r="P10" s="18"/>
      <c r="Q10" s="50">
        <f>SUM(Q4:Q9)</f>
        <v>2</v>
      </c>
      <c r="R10" s="50">
        <f>SUM(R4:R9)</f>
        <v>0</v>
      </c>
      <c r="S10" s="50">
        <f>SUM(S4:S9)</f>
        <v>1</v>
      </c>
      <c r="T10" s="50">
        <f>SUM(T4:T9)</f>
        <v>0</v>
      </c>
      <c r="U10" s="50">
        <f>SUM(U4:U9)</f>
        <v>5</v>
      </c>
      <c r="V10" s="51">
        <f>PRODUCT(U10/W10)</f>
        <v>0.45454545454545453</v>
      </c>
      <c r="W10" s="38">
        <f>SUM(W4:W9)</f>
        <v>11</v>
      </c>
      <c r="X10" s="11" t="s">
        <v>28</v>
      </c>
      <c r="Y10" s="12"/>
      <c r="Z10" s="10"/>
      <c r="AA10" s="50">
        <f>SUM(AA4:AA9)</f>
        <v>99</v>
      </c>
      <c r="AB10" s="50">
        <f>SUM(AB4:AB9)</f>
        <v>8</v>
      </c>
      <c r="AC10" s="50">
        <f>SUM(AC4:AC9)</f>
        <v>68</v>
      </c>
      <c r="AD10" s="50">
        <f>SUM(AD4:AD9)</f>
        <v>76</v>
      </c>
      <c r="AE10" s="50">
        <f>SUM(AE4:AE9)</f>
        <v>344</v>
      </c>
      <c r="AF10" s="51">
        <f>PRODUCT(AE10/AG10)</f>
        <v>0.57621440536013402</v>
      </c>
      <c r="AG10" s="38">
        <f>SUM(AG4:AG9)</f>
        <v>597</v>
      </c>
      <c r="AH10" s="17"/>
      <c r="AI10" s="15"/>
      <c r="AJ10" s="52"/>
      <c r="AK10" s="53"/>
      <c r="AL10" s="18"/>
      <c r="AM10" s="50">
        <f>SUM(AM4:AM9)</f>
        <v>18</v>
      </c>
      <c r="AN10" s="50">
        <f>SUM(AN4:AN9)</f>
        <v>0</v>
      </c>
      <c r="AO10" s="50">
        <f>SUM(AO4:AO9)</f>
        <v>11</v>
      </c>
      <c r="AP10" s="50">
        <f>SUM(AP4:AP9)</f>
        <v>4</v>
      </c>
      <c r="AQ10" s="50">
        <f>SUM(AQ4:AQ9)</f>
        <v>47</v>
      </c>
      <c r="AR10" s="51">
        <f>PRODUCT(AQ10/AS10)</f>
        <v>0.46534653465346537</v>
      </c>
      <c r="AS10" s="42">
        <f>SUM(AS4:AS9)</f>
        <v>101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54"/>
      <c r="K11" s="21"/>
      <c r="L11" s="18"/>
      <c r="M11" s="18"/>
      <c r="N11" s="18"/>
      <c r="O11" s="18"/>
      <c r="P11" s="24"/>
      <c r="Q11" s="24"/>
      <c r="R11" s="25"/>
      <c r="S11" s="24"/>
      <c r="T11" s="24"/>
      <c r="U11" s="18"/>
      <c r="V11" s="18"/>
      <c r="W11" s="21"/>
      <c r="X11" s="24"/>
      <c r="Y11" s="24"/>
      <c r="Z11" s="24"/>
      <c r="AA11" s="24"/>
      <c r="AB11" s="24"/>
      <c r="AC11" s="24"/>
      <c r="AD11" s="24"/>
      <c r="AE11" s="24"/>
      <c r="AF11" s="54"/>
      <c r="AG11" s="21"/>
      <c r="AH11" s="18"/>
      <c r="AI11" s="18"/>
      <c r="AJ11" s="18"/>
      <c r="AK11" s="18"/>
      <c r="AL11" s="24"/>
      <c r="AM11" s="24"/>
      <c r="AN11" s="25"/>
      <c r="AO11" s="24"/>
      <c r="AP11" s="24"/>
      <c r="AQ11" s="18"/>
      <c r="AR11" s="18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55" t="s">
        <v>29</v>
      </c>
      <c r="C12" s="56"/>
      <c r="D12" s="57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30</v>
      </c>
      <c r="O12" s="13" t="s">
        <v>31</v>
      </c>
      <c r="Q12" s="25"/>
      <c r="R12" s="25" t="s">
        <v>12</v>
      </c>
      <c r="S12" s="25"/>
      <c r="T12" s="58" t="s">
        <v>14</v>
      </c>
      <c r="U12" s="18"/>
      <c r="V12" s="21"/>
      <c r="W12" s="21"/>
      <c r="X12" s="59"/>
      <c r="Y12" s="59"/>
      <c r="Z12" s="59"/>
      <c r="AA12" s="59"/>
      <c r="AB12" s="59"/>
      <c r="AC12" s="25"/>
      <c r="AD12" s="25"/>
      <c r="AE12" s="25"/>
      <c r="AF12" s="24"/>
      <c r="AG12" s="24"/>
      <c r="AH12" s="24"/>
      <c r="AI12" s="24"/>
      <c r="AJ12" s="24"/>
      <c r="AK12" s="24"/>
      <c r="AM12" s="21"/>
      <c r="AN12" s="59"/>
      <c r="AO12" s="59"/>
      <c r="AP12" s="59"/>
      <c r="AQ12" s="59"/>
      <c r="AR12" s="59"/>
      <c r="AS12" s="59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6" t="s">
        <v>32</v>
      </c>
      <c r="C13" s="7"/>
      <c r="D13" s="27"/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1">
        <v>0</v>
      </c>
      <c r="K13" s="24">
        <v>0</v>
      </c>
      <c r="L13" s="62">
        <v>0</v>
      </c>
      <c r="M13" s="62">
        <v>0</v>
      </c>
      <c r="N13" s="62">
        <v>0</v>
      </c>
      <c r="O13" s="62">
        <v>0</v>
      </c>
      <c r="Q13" s="25"/>
      <c r="R13" s="25"/>
      <c r="S13" s="25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5"/>
      <c r="AH13" s="25"/>
      <c r="AI13" s="25"/>
      <c r="AJ13" s="25"/>
      <c r="AK13" s="24"/>
      <c r="AL13" s="24"/>
      <c r="AM13" s="24"/>
      <c r="AN13" s="25"/>
      <c r="AO13" s="25"/>
      <c r="AP13" s="25"/>
      <c r="AQ13" s="25"/>
      <c r="AR13" s="25"/>
      <c r="AS13" s="25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3" t="s">
        <v>13</v>
      </c>
      <c r="C14" s="64"/>
      <c r="D14" s="65"/>
      <c r="E14" s="60">
        <f>PRODUCT(E10+Q10)</f>
        <v>2</v>
      </c>
      <c r="F14" s="60">
        <f>PRODUCT(F10+R10)</f>
        <v>0</v>
      </c>
      <c r="G14" s="60">
        <f>PRODUCT(G10+S10)</f>
        <v>1</v>
      </c>
      <c r="H14" s="60">
        <f>PRODUCT(H10+T10)</f>
        <v>0</v>
      </c>
      <c r="I14" s="60">
        <f>PRODUCT(I10+U10)</f>
        <v>5</v>
      </c>
      <c r="J14" s="61">
        <f>PRODUCT(I14/K14)</f>
        <v>0.45454545454545453</v>
      </c>
      <c r="K14" s="24">
        <f>PRODUCT(K10+W10)</f>
        <v>11</v>
      </c>
      <c r="L14" s="62">
        <f>PRODUCT((F14+G14)/E14)</f>
        <v>0.5</v>
      </c>
      <c r="M14" s="62">
        <f>PRODUCT(H14/E14)</f>
        <v>0</v>
      </c>
      <c r="N14" s="62">
        <f>PRODUCT((F14+G14+H14)/E14)</f>
        <v>0.5</v>
      </c>
      <c r="O14" s="62">
        <f>PRODUCT(I14/E14)</f>
        <v>2.5</v>
      </c>
      <c r="Q14" s="25"/>
      <c r="R14" s="25"/>
      <c r="S14" s="25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0" t="s">
        <v>25</v>
      </c>
      <c r="C15" s="19"/>
      <c r="D15" s="29"/>
      <c r="E15" s="60">
        <f>PRODUCT(AA10+AM10)</f>
        <v>117</v>
      </c>
      <c r="F15" s="60">
        <f>PRODUCT(AB10+AN10)</f>
        <v>8</v>
      </c>
      <c r="G15" s="60">
        <f>PRODUCT(AC10+AO10)</f>
        <v>79</v>
      </c>
      <c r="H15" s="60">
        <f>PRODUCT(AD10+AP10)</f>
        <v>80</v>
      </c>
      <c r="I15" s="60">
        <f>PRODUCT(AE10+AQ10)</f>
        <v>391</v>
      </c>
      <c r="J15" s="61">
        <f>PRODUCT(I15/K15)</f>
        <v>0.56017191977077363</v>
      </c>
      <c r="K15" s="18">
        <f>PRODUCT(AG10+AS10)</f>
        <v>698</v>
      </c>
      <c r="L15" s="62">
        <f>PRODUCT((F15+G15)/E15)</f>
        <v>0.74358974358974361</v>
      </c>
      <c r="M15" s="62">
        <f>PRODUCT(H15/E15)</f>
        <v>0.68376068376068377</v>
      </c>
      <c r="N15" s="62">
        <f>PRODUCT((F15+G15+H15)/E15)</f>
        <v>1.4273504273504274</v>
      </c>
      <c r="O15" s="62">
        <f>PRODUCT(I15/E15)</f>
        <v>3.341880341880342</v>
      </c>
      <c r="Q15" s="25"/>
      <c r="R15" s="25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5"/>
      <c r="AH15" s="25"/>
      <c r="AI15" s="25"/>
      <c r="AJ15" s="25"/>
      <c r="AK15" s="24"/>
      <c r="AL15" s="18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6" t="s">
        <v>28</v>
      </c>
      <c r="C16" s="67"/>
      <c r="D16" s="68"/>
      <c r="E16" s="60">
        <f>SUM(E13:E15)</f>
        <v>119</v>
      </c>
      <c r="F16" s="60">
        <f t="shared" ref="F16:I16" si="0">SUM(F13:F15)</f>
        <v>8</v>
      </c>
      <c r="G16" s="60">
        <f t="shared" si="0"/>
        <v>80</v>
      </c>
      <c r="H16" s="60">
        <f t="shared" si="0"/>
        <v>80</v>
      </c>
      <c r="I16" s="60">
        <f t="shared" si="0"/>
        <v>396</v>
      </c>
      <c r="J16" s="61">
        <f>PRODUCT(I16/K16)</f>
        <v>0.55853314527503528</v>
      </c>
      <c r="K16" s="24">
        <f>SUM(K13:K15)</f>
        <v>709</v>
      </c>
      <c r="L16" s="62">
        <f>PRODUCT((F16+G16)/E16)</f>
        <v>0.73949579831932777</v>
      </c>
      <c r="M16" s="62">
        <f>PRODUCT(H16/E16)</f>
        <v>0.67226890756302526</v>
      </c>
      <c r="N16" s="62">
        <f>PRODUCT((F16+G16+H16)/E16)</f>
        <v>1.411764705882353</v>
      </c>
      <c r="O16" s="62">
        <f>PRODUCT(I16/E16)</f>
        <v>3.327731092436975</v>
      </c>
      <c r="Q16" s="18"/>
      <c r="R16" s="18"/>
      <c r="S16" s="18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8"/>
      <c r="F17" s="18"/>
      <c r="G17" s="18"/>
      <c r="H17" s="18"/>
      <c r="I17" s="18"/>
      <c r="J17" s="24"/>
      <c r="K17" s="24"/>
      <c r="L17" s="18"/>
      <c r="M17" s="18"/>
      <c r="N17" s="18"/>
      <c r="O17" s="18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18"/>
      <c r="AL181" s="18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2018-11-07T00:07:44Z</dcterms:modified>
</cp:coreProperties>
</file>