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G15" i="5" s="1"/>
  <c r="F9" i="5"/>
  <c r="E9" i="5"/>
  <c r="E13" i="5" s="1"/>
  <c r="E15" i="5" s="1"/>
  <c r="I15" i="5" l="1"/>
  <c r="O15" i="5" s="1"/>
  <c r="I14" i="5"/>
  <c r="K14" i="5"/>
  <c r="K15" i="5" s="1"/>
  <c r="F14" i="5"/>
  <c r="H14" i="5"/>
  <c r="M14" i="5" s="1"/>
  <c r="L14" i="5"/>
  <c r="J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<sst xmlns="http://schemas.openxmlformats.org/spreadsheetml/2006/main" count="77" uniqueCount="31">
  <si>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</si>
  <si>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</si>
  <si>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</si>
  <si>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</si>
  <si>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</si>
  <si>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</si>
  <si>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</si>
  <si>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</si>
  <si>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</si>
  <si>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</si>
  <si>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</si>
  <si>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</si>
  <si>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</si>
  <si>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</si>
  <si>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</si>
  <si>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</si>
  <si>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</si>
  <si>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</si>
  <si>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</si>
  <si>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</si>
  <si>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</si>
  <si>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</si>
  <si>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</si>
  <si>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</si>
  <si>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KoKi = Kokkolan Kiri  (1962)</t>
  </si>
  <si>
    <t>Pertti Myllylä</t>
  </si>
  <si>
    <t>2.</t>
  </si>
  <si>
    <t>KoKi</t>
  </si>
  <si>
    <t>3.</t>
  </si>
  <si>
    <t>6.</t>
  </si>
  <si>
    <t>26.4.1978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</si>
</sst>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6</v>
      </c>
      <c r="AB4" s="12">
        <v>0</v>
      </c>
      <c r="AC4" s="12">
        <v>2</v>
      </c>
      <c r="AD4" s="12">
        <v>1</v>
      </c>
      <c r="AE4" s="12">
        <v>8</v>
      </c>
      <c r="AF4" s="68">
        <v>0.33329999999999999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16</v>
      </c>
      <c r="AB5" s="12">
        <v>1</v>
      </c>
      <c r="AC5" s="12">
        <v>10</v>
      </c>
      <c r="AD5" s="12">
        <v>6</v>
      </c>
      <c r="AE5" s="12">
        <v>48</v>
      </c>
      <c r="AF5" s="68">
        <v>0.57830000000000004</v>
      </c>
      <c r="AG5" s="69">
        <v>83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6</v>
      </c>
      <c r="AR5" s="65">
        <v>0.42849999999999999</v>
      </c>
      <c r="AS5" s="66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18</v>
      </c>
      <c r="AB6" s="12">
        <v>0</v>
      </c>
      <c r="AC6" s="12">
        <v>20</v>
      </c>
      <c r="AD6" s="12">
        <v>12</v>
      </c>
      <c r="AE6" s="12">
        <v>67</v>
      </c>
      <c r="AF6" s="68">
        <v>0.5403</v>
      </c>
      <c r="AG6" s="69">
        <v>124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1</v>
      </c>
      <c r="AR6" s="65">
        <v>0.2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29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0.1666</v>
      </c>
      <c r="AG7" s="69">
        <v>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27</v>
      </c>
      <c r="AA8" s="12">
        <v>16</v>
      </c>
      <c r="AB8" s="12">
        <v>1</v>
      </c>
      <c r="AC8" s="12">
        <v>23</v>
      </c>
      <c r="AD8" s="12">
        <v>5</v>
      </c>
      <c r="AE8" s="12">
        <v>57</v>
      </c>
      <c r="AF8" s="68">
        <v>0.50439999999999996</v>
      </c>
      <c r="AG8" s="69">
        <v>113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1</v>
      </c>
      <c r="AR8" s="65">
        <v>0.33329999999999999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57</v>
      </c>
      <c r="AB9" s="36">
        <f>SUM(AB4:AB8)</f>
        <v>2</v>
      </c>
      <c r="AC9" s="36">
        <f>SUM(AC4:AC8)</f>
        <v>55</v>
      </c>
      <c r="AD9" s="36">
        <f>SUM(AD4:AD8)</f>
        <v>24</v>
      </c>
      <c r="AE9" s="36">
        <f>SUM(AE4:AE8)</f>
        <v>181</v>
      </c>
      <c r="AF9" s="37">
        <f>PRODUCT(AE9/AG9)</f>
        <v>0.51714285714285713</v>
      </c>
      <c r="AG9" s="21">
        <f>SUM(AG4:AG8)</f>
        <v>350</v>
      </c>
      <c r="AH9" s="18"/>
      <c r="AI9" s="29"/>
      <c r="AJ9" s="41"/>
      <c r="AK9" s="42"/>
      <c r="AL9" s="10"/>
      <c r="AM9" s="36">
        <f>SUM(AM4:AM8)</f>
        <v>6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8</v>
      </c>
      <c r="AR9" s="37">
        <f>PRODUCT(AQ9/AS9)</f>
        <v>0.36363636363636365</v>
      </c>
      <c r="AS9" s="39">
        <f>SUM(AS4:AS8)</f>
        <v>22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63</v>
      </c>
      <c r="F14" s="47">
        <f>PRODUCT(AB9+AN9)</f>
        <v>2</v>
      </c>
      <c r="G14" s="47">
        <f>PRODUCT(AC9+AO9)</f>
        <v>55</v>
      </c>
      <c r="H14" s="47">
        <f>PRODUCT(AD9+AP9)</f>
        <v>25</v>
      </c>
      <c r="I14" s="47">
        <f>PRODUCT(AE9+AQ9)</f>
        <v>189</v>
      </c>
      <c r="J14" s="60">
        <f>PRODUCT(I14/K14)</f>
        <v>0.50806451612903225</v>
      </c>
      <c r="K14" s="10">
        <f>PRODUCT(AG9+AS9)</f>
        <v>372</v>
      </c>
      <c r="L14" s="53">
        <f>PRODUCT((F14+G14)/E14)</f>
        <v>0.90476190476190477</v>
      </c>
      <c r="M14" s="53">
        <f>PRODUCT(H14/E14)</f>
        <v>0.3968253968253968</v>
      </c>
      <c r="N14" s="53">
        <f>PRODUCT((F14+G14+H14)/E14)</f>
        <v>1.3015873015873016</v>
      </c>
      <c r="O14" s="53">
        <f>PRODUCT(I14/E14)</f>
        <v>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2</v>
      </c>
      <c r="G15" s="47">
        <f t="shared" si="0"/>
        <v>55</v>
      </c>
      <c r="H15" s="47">
        <f t="shared" si="0"/>
        <v>25</v>
      </c>
      <c r="I15" s="47">
        <f t="shared" si="0"/>
        <v>189</v>
      </c>
      <c r="J15" s="60">
        <f>PRODUCT(I15/K15)</f>
        <v>0.50806451612903225</v>
      </c>
      <c r="K15" s="16">
        <f>SUM(K12:K14)</f>
        <v>372</v>
      </c>
      <c r="L15" s="53">
        <f>PRODUCT((F15+G15)/E15)</f>
        <v>0.90476190476190477</v>
      </c>
      <c r="M15" s="53">
        <f>PRODUCT(H15/E15)</f>
        <v>0.3968253968253968</v>
      </c>
      <c r="N15" s="53">
        <f>PRODUCT((F15+G15+H15)/E15)</f>
        <v>1.3015873015873016</v>
      </c>
      <c r="O15" s="53">
        <f>PRODUCT(I15/E15)</f>
        <v>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2018-11-06T23:58:20Z</dcterms:modified>
</cp:coreProperties>
</file>