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R7" i="5" l="1"/>
  <c r="AQ7" i="5"/>
  <c r="AP7" i="5"/>
  <c r="AO7" i="5"/>
  <c r="AN7" i="5"/>
  <c r="AM7" i="5"/>
  <c r="AG7" i="5"/>
  <c r="AE7" i="5"/>
  <c r="AD7" i="5"/>
  <c r="AC7" i="5"/>
  <c r="AB7" i="5"/>
  <c r="AA7" i="5"/>
  <c r="W7" i="5"/>
  <c r="U7" i="5"/>
  <c r="T7" i="5"/>
  <c r="S7" i="5"/>
  <c r="R7" i="5"/>
  <c r="Q7" i="5"/>
  <c r="K7" i="5"/>
  <c r="I7" i="5"/>
  <c r="H7" i="5"/>
  <c r="G7" i="5"/>
  <c r="F7" i="5"/>
  <c r="E7" i="5"/>
  <c r="AS4" i="5"/>
  <c r="AG4" i="5"/>
  <c r="AF7" i="5" l="1"/>
  <c r="AS7" i="5"/>
  <c r="K11" i="5" l="1"/>
  <c r="F11" i="5"/>
  <c r="I12" i="5"/>
  <c r="G12" i="5"/>
  <c r="E12" i="5"/>
  <c r="I11" i="5"/>
  <c r="H11" i="5"/>
  <c r="G11" i="5"/>
  <c r="G13" i="5" s="1"/>
  <c r="E11" i="5"/>
  <c r="E13" i="5" s="1"/>
  <c r="I13" i="5" l="1"/>
  <c r="O13" i="5" s="1"/>
  <c r="K12" i="5"/>
  <c r="K13" i="5" s="1"/>
  <c r="F12" i="5"/>
  <c r="F13" i="5" s="1"/>
  <c r="H12" i="5"/>
  <c r="M12" i="5" s="1"/>
  <c r="L12" i="5"/>
  <c r="O12" i="5"/>
  <c r="J13" i="5" l="1"/>
  <c r="J12" i="5"/>
  <c r="H13" i="5"/>
  <c r="M13" i="5" s="1"/>
  <c r="N12" i="5"/>
  <c r="N13" i="5"/>
  <c r="L13" i="5"/>
</calcChain>
</file>

<file path=xl/sharedStrings.xml><?xml version="1.0" encoding="utf-8"?>
<sst xmlns="http://schemas.openxmlformats.org/spreadsheetml/2006/main" count="74" uniqueCount="33">
  <si>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</si>
  <si>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</si>
  <si>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</si>
  <si>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</si>
  <si>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</si>
  <si>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</si>
  <si>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</si>
  <si>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</si>
  <si>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</si>
  <si>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</si>
  <si>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</si>
  <si>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</si>
  <si>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</si>
  <si>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</si>
  <si>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</si>
  <si>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</si>
  <si>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</si>
  <si>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</si>
  <si>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</si>
  <si>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</si>
  <si>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</si>
  <si>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</si>
  <si>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</si>
  <si>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</si>
  <si>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Eetu Mutikainen</t>
  </si>
  <si>
    <t>3.</t>
  </si>
  <si>
    <t>JoKo  2</t>
  </si>
  <si>
    <t>18.8.2001   Hämeenlinna</t>
  </si>
  <si>
    <t>JoKo = Jokioisten Koetus  (1902),  kasvattajaseura</t>
  </si>
  <si>
    <t>7.</t>
  </si>
  <si>
    <t>JoKo jun</t>
  </si>
  <si>
    <t>JoKo jun = Jokioisten Koetus juniorit  (2018)</t>
  </si>
  <si>
    <t>11.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</si>
</sst>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8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10.4257812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5" t="s">
        <v>24</v>
      </c>
      <c r="C1" s="2"/>
      <c r="D1" s="3"/>
      <c r="E1" s="4" t="s">
        <v>27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2018</v>
      </c>
      <c r="Y4" s="12" t="s">
        <v>25</v>
      </c>
      <c r="Z4" s="1" t="s">
        <v>26</v>
      </c>
      <c r="AA4" s="12">
        <v>13</v>
      </c>
      <c r="AB4" s="12">
        <v>1</v>
      </c>
      <c r="AC4" s="12">
        <v>7</v>
      </c>
      <c r="AD4" s="12">
        <v>4</v>
      </c>
      <c r="AE4" s="12">
        <v>27</v>
      </c>
      <c r="AF4" s="66">
        <v>0.42849999999999999</v>
      </c>
      <c r="AG4" s="67">
        <f>PRODUCT(AE4/AF4)</f>
        <v>63.010501750291716</v>
      </c>
      <c r="AH4" s="7"/>
      <c r="AI4" s="7"/>
      <c r="AJ4" s="7"/>
      <c r="AK4" s="7"/>
      <c r="AL4" s="10"/>
      <c r="AM4" s="12">
        <v>2</v>
      </c>
      <c r="AN4" s="12">
        <v>0</v>
      </c>
      <c r="AO4" s="12">
        <v>0</v>
      </c>
      <c r="AP4" s="12">
        <v>0</v>
      </c>
      <c r="AQ4" s="12">
        <v>2</v>
      </c>
      <c r="AR4" s="59">
        <v>0.25</v>
      </c>
      <c r="AS4" s="10">
        <f>PRODUCT(AQ4/AR4)</f>
        <v>8</v>
      </c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2019</v>
      </c>
      <c r="Y5" s="12" t="s">
        <v>29</v>
      </c>
      <c r="Z5" s="1" t="s">
        <v>30</v>
      </c>
      <c r="AA5" s="12">
        <v>16</v>
      </c>
      <c r="AB5" s="12">
        <v>2</v>
      </c>
      <c r="AC5" s="12">
        <v>15</v>
      </c>
      <c r="AD5" s="12">
        <v>6</v>
      </c>
      <c r="AE5" s="12">
        <v>41</v>
      </c>
      <c r="AF5" s="66">
        <v>0.41</v>
      </c>
      <c r="AG5" s="19">
        <v>100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59"/>
      <c r="AS5" s="10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5" customHeight="1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2020</v>
      </c>
      <c r="Y6" s="12" t="s">
        <v>32</v>
      </c>
      <c r="Z6" s="1" t="s">
        <v>30</v>
      </c>
      <c r="AA6" s="12">
        <v>8</v>
      </c>
      <c r="AB6" s="12">
        <v>0</v>
      </c>
      <c r="AC6" s="12">
        <v>4</v>
      </c>
      <c r="AD6" s="12">
        <v>2</v>
      </c>
      <c r="AE6" s="12">
        <v>17</v>
      </c>
      <c r="AF6" s="32">
        <v>0.32069999999999999</v>
      </c>
      <c r="AG6" s="19">
        <v>53</v>
      </c>
      <c r="AH6" s="40"/>
      <c r="AI6" s="7"/>
      <c r="AJ6" s="7"/>
      <c r="AK6" s="7"/>
      <c r="AL6" s="10"/>
      <c r="AM6" s="12"/>
      <c r="AN6" s="12"/>
      <c r="AO6" s="12"/>
      <c r="AP6" s="12"/>
      <c r="AQ6" s="12"/>
      <c r="AR6" s="59"/>
      <c r="AS6" s="10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1" t="s">
        <v>13</v>
      </c>
      <c r="C7" s="62"/>
      <c r="D7" s="63"/>
      <c r="E7" s="36">
        <f>SUM(E4:E6)</f>
        <v>0</v>
      </c>
      <c r="F7" s="36">
        <f t="shared" ref="F7:I7" si="0">SUM(F4:F6)</f>
        <v>0</v>
      </c>
      <c r="G7" s="36">
        <f t="shared" si="0"/>
        <v>0</v>
      </c>
      <c r="H7" s="36">
        <f t="shared" si="0"/>
        <v>0</v>
      </c>
      <c r="I7" s="36">
        <f t="shared" si="0"/>
        <v>0</v>
      </c>
      <c r="J7" s="37">
        <v>0</v>
      </c>
      <c r="K7" s="21">
        <f>SUM(K6:K6)</f>
        <v>0</v>
      </c>
      <c r="L7" s="18"/>
      <c r="M7" s="29"/>
      <c r="N7" s="41"/>
      <c r="O7" s="42"/>
      <c r="P7" s="10"/>
      <c r="Q7" s="36">
        <f>SUM(Q4:Q6)</f>
        <v>0</v>
      </c>
      <c r="R7" s="36">
        <f t="shared" ref="R7:U7" si="1">SUM(R4:R6)</f>
        <v>0</v>
      </c>
      <c r="S7" s="36">
        <f t="shared" si="1"/>
        <v>0</v>
      </c>
      <c r="T7" s="36">
        <f t="shared" si="1"/>
        <v>0</v>
      </c>
      <c r="U7" s="36">
        <f t="shared" si="1"/>
        <v>0</v>
      </c>
      <c r="V7" s="15">
        <v>0</v>
      </c>
      <c r="W7" s="21">
        <f>SUM(W6:W6)</f>
        <v>0</v>
      </c>
      <c r="X7" s="64" t="s">
        <v>13</v>
      </c>
      <c r="Y7" s="11"/>
      <c r="Z7" s="9"/>
      <c r="AA7" s="36">
        <f>SUM(AA4:AA6)</f>
        <v>37</v>
      </c>
      <c r="AB7" s="36">
        <f t="shared" ref="AB7:AG7" si="2">SUM(AB4:AB6)</f>
        <v>3</v>
      </c>
      <c r="AC7" s="36">
        <f t="shared" si="2"/>
        <v>26</v>
      </c>
      <c r="AD7" s="36">
        <f t="shared" si="2"/>
        <v>12</v>
      </c>
      <c r="AE7" s="36">
        <f t="shared" si="2"/>
        <v>85</v>
      </c>
      <c r="AF7" s="37">
        <f>PRODUCT(AE7/AG7)</f>
        <v>0.39349938688749519</v>
      </c>
      <c r="AG7" s="21">
        <f t="shared" si="2"/>
        <v>216.01050175029172</v>
      </c>
      <c r="AH7" s="18"/>
      <c r="AI7" s="29"/>
      <c r="AJ7" s="41"/>
      <c r="AK7" s="42"/>
      <c r="AL7" s="10"/>
      <c r="AM7" s="36">
        <f>SUM(AM4:AM6)</f>
        <v>2</v>
      </c>
      <c r="AN7" s="36">
        <f t="shared" ref="AN7:AQ7" si="3">SUM(AN4:AN6)</f>
        <v>0</v>
      </c>
      <c r="AO7" s="36">
        <f t="shared" si="3"/>
        <v>0</v>
      </c>
      <c r="AP7" s="36">
        <f t="shared" si="3"/>
        <v>0</v>
      </c>
      <c r="AQ7" s="36">
        <f t="shared" si="3"/>
        <v>2</v>
      </c>
      <c r="AR7" s="37">
        <f>PRODUCT(AQ7/AS7)</f>
        <v>0.25</v>
      </c>
      <c r="AS7" s="39">
        <f t="shared" ref="AS7" si="4">SUM(AS4:AS6)</f>
        <v>8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8" t="s">
        <v>16</v>
      </c>
      <c r="C9" s="49"/>
      <c r="D9" s="50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22</v>
      </c>
      <c r="O9" s="7" t="s">
        <v>21</v>
      </c>
      <c r="Q9" s="17"/>
      <c r="R9" s="17" t="s">
        <v>10</v>
      </c>
      <c r="S9" s="17"/>
      <c r="T9" s="54" t="s">
        <v>28</v>
      </c>
      <c r="U9" s="10"/>
      <c r="V9" s="19"/>
      <c r="W9" s="19"/>
      <c r="X9" s="43"/>
      <c r="Y9" s="43"/>
      <c r="Z9" s="43"/>
      <c r="AA9" s="43"/>
      <c r="AB9" s="43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3"/>
      <c r="AO9" s="43"/>
      <c r="AP9" s="43"/>
      <c r="AQ9" s="43"/>
      <c r="AR9" s="43"/>
      <c r="AS9" s="43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1" t="s">
        <v>15</v>
      </c>
      <c r="C10" s="3"/>
      <c r="D10" s="52"/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60">
        <v>0</v>
      </c>
      <c r="K10" s="16"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54" t="s">
        <v>31</v>
      </c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7"/>
      <c r="AH10" s="17"/>
      <c r="AI10" s="17"/>
      <c r="AJ10" s="17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7">
        <f>PRODUCT(E7+Q7)</f>
        <v>0</v>
      </c>
      <c r="F11" s="47">
        <f>PRODUCT(F7+R7)</f>
        <v>0</v>
      </c>
      <c r="G11" s="47">
        <f>PRODUCT(G7+S7)</f>
        <v>0</v>
      </c>
      <c r="H11" s="47">
        <f>PRODUCT(H7+T7)</f>
        <v>0</v>
      </c>
      <c r="I11" s="47">
        <f>PRODUCT(I7+U7)</f>
        <v>0</v>
      </c>
      <c r="J11" s="60">
        <v>0</v>
      </c>
      <c r="K11" s="16">
        <f>PRODUCT(K7+W7)</f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7">
        <f>PRODUCT(AA7+AM7)</f>
        <v>39</v>
      </c>
      <c r="F12" s="47">
        <f>PRODUCT(AB7+AN7)</f>
        <v>3</v>
      </c>
      <c r="G12" s="47">
        <f>PRODUCT(AC7+AO7)</f>
        <v>26</v>
      </c>
      <c r="H12" s="47">
        <f>PRODUCT(AD7+AP7)</f>
        <v>12</v>
      </c>
      <c r="I12" s="47">
        <f>PRODUCT(AE7+AQ7)</f>
        <v>87</v>
      </c>
      <c r="J12" s="60">
        <f>PRODUCT(I12/K12)</f>
        <v>0.38837464904650038</v>
      </c>
      <c r="K12" s="10">
        <f>PRODUCT(AG7+AS7)</f>
        <v>224.01050175029172</v>
      </c>
      <c r="L12" s="53">
        <f>PRODUCT((F12+G12)/E12)</f>
        <v>0.74358974358974361</v>
      </c>
      <c r="M12" s="53">
        <f>PRODUCT(H12/E12)</f>
        <v>0.30769230769230771</v>
      </c>
      <c r="N12" s="53">
        <f>PRODUCT((F12+G12+H12)/E12)</f>
        <v>1.0512820512820513</v>
      </c>
      <c r="O12" s="53">
        <f>PRODUCT(I12/E12)</f>
        <v>2.2307692307692308</v>
      </c>
      <c r="Q12" s="17"/>
      <c r="R12" s="17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7"/>
      <c r="AH12" s="17"/>
      <c r="AI12" s="17"/>
      <c r="AJ12" s="17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4" t="s">
        <v>13</v>
      </c>
      <c r="C13" s="45"/>
      <c r="D13" s="46"/>
      <c r="E13" s="47">
        <f>SUM(E10:E12)</f>
        <v>39</v>
      </c>
      <c r="F13" s="47">
        <f t="shared" ref="F13:I13" si="5">SUM(F10:F12)</f>
        <v>3</v>
      </c>
      <c r="G13" s="47">
        <f t="shared" si="5"/>
        <v>26</v>
      </c>
      <c r="H13" s="47">
        <f t="shared" si="5"/>
        <v>12</v>
      </c>
      <c r="I13" s="47">
        <f t="shared" si="5"/>
        <v>87</v>
      </c>
      <c r="J13" s="60">
        <f>PRODUCT(I13/K13)</f>
        <v>0.38837464904650038</v>
      </c>
      <c r="K13" s="16">
        <f>SUM(K10:K12)</f>
        <v>224.01050175029172</v>
      </c>
      <c r="L13" s="53">
        <f>PRODUCT((F13+G13)/E13)</f>
        <v>0.74358974358974361</v>
      </c>
      <c r="M13" s="53">
        <f>PRODUCT(H13/E13)</f>
        <v>0.30769230769230771</v>
      </c>
      <c r="N13" s="53">
        <f>PRODUCT((F13+G13+H13)/E13)</f>
        <v>1.0512820512820513</v>
      </c>
      <c r="O13" s="53">
        <f>PRODUCT(I13/E13)</f>
        <v>2.2307692307692308</v>
      </c>
      <c r="Q13" s="10"/>
      <c r="R13" s="10"/>
      <c r="S13" s="10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0"/>
      <c r="AL178" s="10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</sheetData>
  <sortState ref="X5:AO6">
    <sortCondition ref="X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2020-08-31T16:42:47Z</dcterms:modified>
</cp:coreProperties>
</file>